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890" windowHeight="7620"/>
  </bookViews>
  <sheets>
    <sheet name="آمار رسمی" sheetId="1" r:id="rId1"/>
    <sheet name="فراداده " sheetId="2" r:id="rId2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7" i="1"/>
  <c r="S38" l="1"/>
  <c r="R38"/>
  <c r="P38"/>
  <c r="O38"/>
  <c r="T37"/>
  <c r="Q37"/>
  <c r="T36"/>
  <c r="Q36"/>
  <c r="T35"/>
  <c r="Q35"/>
  <c r="T34"/>
  <c r="Q34"/>
  <c r="T33"/>
  <c r="Q33"/>
  <c r="T32"/>
  <c r="Q32"/>
  <c r="T31"/>
  <c r="Q31"/>
  <c r="T30"/>
  <c r="Q30"/>
  <c r="T29"/>
  <c r="Q29"/>
  <c r="T28"/>
  <c r="Q28"/>
  <c r="T27"/>
  <c r="Q27"/>
  <c r="T26"/>
  <c r="Q26"/>
  <c r="T25"/>
  <c r="Q25"/>
  <c r="T24"/>
  <c r="Q24"/>
  <c r="T23"/>
  <c r="Q23"/>
  <c r="T22"/>
  <c r="Q22"/>
  <c r="T21"/>
  <c r="Q21"/>
  <c r="T20"/>
  <c r="Q20"/>
  <c r="T19"/>
  <c r="Q19"/>
  <c r="T18"/>
  <c r="Q18"/>
  <c r="T17"/>
  <c r="Q17"/>
  <c r="T16"/>
  <c r="Q16"/>
  <c r="T15"/>
  <c r="Q15"/>
  <c r="T14"/>
  <c r="Q14"/>
  <c r="T13"/>
  <c r="Q13"/>
  <c r="T12"/>
  <c r="Q12"/>
  <c r="T11"/>
  <c r="Q11"/>
  <c r="T10"/>
  <c r="Q10"/>
  <c r="T9"/>
  <c r="Q9"/>
  <c r="T8"/>
  <c r="Q8"/>
  <c r="T7"/>
  <c r="Q7"/>
  <c r="T6"/>
  <c r="T38" s="1"/>
  <c r="Q6"/>
  <c r="Q38" s="1"/>
  <c r="F38" l="1"/>
  <c r="K38"/>
  <c r="N38" l="1"/>
  <c r="M38"/>
  <c r="L38"/>
  <c r="J38"/>
  <c r="I38"/>
  <c r="H38"/>
  <c r="G38"/>
  <c r="E38"/>
  <c r="D38"/>
  <c r="C38"/>
  <c r="B38"/>
</calcChain>
</file>

<file path=xl/sharedStrings.xml><?xml version="1.0" encoding="utf-8"?>
<sst xmlns="http://schemas.openxmlformats.org/spreadsheetml/2006/main" count="162" uniqueCount="118">
  <si>
    <t xml:space="preserve">سینما </t>
  </si>
  <si>
    <t xml:space="preserve">سالن نمایش فیلم </t>
  </si>
  <si>
    <r>
      <t>ظرفیت سالن های نمایش فیلم (صندلی)</t>
    </r>
    <r>
      <rPr>
        <b/>
        <sz val="12"/>
        <rFont val="Calibri"/>
        <family val="2"/>
      </rPr>
      <t>*</t>
    </r>
  </si>
  <si>
    <t>تعداد عناوین فیلم های سینمایی اکران شده</t>
  </si>
  <si>
    <t xml:space="preserve">تعداد عناوین فیلم های سینمایی تولید شده (پروانه مالکیت) </t>
  </si>
  <si>
    <t>استان</t>
  </si>
  <si>
    <r>
      <t xml:space="preserve">تعداد سینما ( باب) </t>
    </r>
    <r>
      <rPr>
        <b/>
        <sz val="12"/>
        <rFont val="Calibri"/>
        <family val="2"/>
      </rPr>
      <t>*</t>
    </r>
  </si>
  <si>
    <t xml:space="preserve">وضعیت فعالیت سینما </t>
  </si>
  <si>
    <t xml:space="preserve">نوع سینما </t>
  </si>
  <si>
    <r>
      <t>تعداد سالن های نمایش فیلم ( سالن)</t>
    </r>
    <r>
      <rPr>
        <b/>
        <sz val="12"/>
        <rFont val="Calibri"/>
        <family val="2"/>
      </rPr>
      <t>*</t>
    </r>
    <r>
      <rPr>
        <b/>
        <sz val="12"/>
        <rFont val="0 Nazanin"/>
        <charset val="178"/>
      </rPr>
      <t xml:space="preserve"> </t>
    </r>
  </si>
  <si>
    <t>نوع سالن سینما</t>
  </si>
  <si>
    <t>فعال</t>
  </si>
  <si>
    <t>غیرفعال</t>
  </si>
  <si>
    <t>درجه یک</t>
  </si>
  <si>
    <t>ممتاز</t>
  </si>
  <si>
    <t>مدرن</t>
  </si>
  <si>
    <t>درجه ممتاز</t>
  </si>
  <si>
    <t>درجه مدرن</t>
  </si>
  <si>
    <t>خارجی</t>
  </si>
  <si>
    <t>آذربایجان شرقی</t>
  </si>
  <si>
    <t>موضوع  فیلم (ژانر)</t>
  </si>
  <si>
    <t>تعداد</t>
  </si>
  <si>
    <t>آذربایجان غربی</t>
  </si>
  <si>
    <t xml:space="preserve">دفاع مقدس </t>
  </si>
  <si>
    <t>اردبیل</t>
  </si>
  <si>
    <t xml:space="preserve">اجتماعی </t>
  </si>
  <si>
    <t>اصفهان</t>
  </si>
  <si>
    <t xml:space="preserve">درام </t>
  </si>
  <si>
    <t>البرز</t>
  </si>
  <si>
    <t>کودک و نوجوان</t>
  </si>
  <si>
    <t>ایلام</t>
  </si>
  <si>
    <t>ملودرام</t>
  </si>
  <si>
    <t>بوشهر</t>
  </si>
  <si>
    <t>اکشن</t>
  </si>
  <si>
    <t>تهران</t>
  </si>
  <si>
    <t>تاریخی</t>
  </si>
  <si>
    <t>چهارمحال و بختیاری</t>
  </si>
  <si>
    <t>جنایی</t>
  </si>
  <si>
    <t>خراسان جنوبی</t>
  </si>
  <si>
    <t>مذهبی</t>
  </si>
  <si>
    <t>خراسان رضوی</t>
  </si>
  <si>
    <t xml:space="preserve">فانتزی </t>
  </si>
  <si>
    <t>خراسان شمالی</t>
  </si>
  <si>
    <t>وحشت</t>
  </si>
  <si>
    <t>خوزستان</t>
  </si>
  <si>
    <t>سایر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</si>
  <si>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</si>
  <si>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</si>
  <si>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</si>
  <si>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</si>
  <si>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</si>
  <si>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</si>
  <si>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</si>
  <si>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</si>
  <si>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کرمان­جنوبی</t>
  </si>
  <si>
    <t>کرمانشاه</t>
  </si>
  <si>
    <t>کهگیلویه و 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</si>
  <si>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</si>
  <si>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</si>
  <si>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</si>
  <si>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</si>
  <si>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</si>
  <si>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</si>
  <si>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</si>
  <si>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</si>
  <si>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جمع کل کشور</t>
  </si>
  <si>
    <t>* لازم به ذکر است آمار مربوط به تعداد سینما، سالن و ظرفیت، همه سینماها را شامل می شود. در حالیکه میزان فروش و تعداد تماشاگران فقط مربوط به سینماهای متصل به سامانه سمفا است. ضمناً میزان فروش و تماشاگران مربوط به جشنواره ها در آمار فوق لحاظ نشده اند.</t>
  </si>
  <si>
    <t>* کرمان جنوبی در بخش فروش، تعداد بیننده با کرمان آورده شده است.</t>
  </si>
  <si>
    <t xml:space="preserve">ایرانی </t>
  </si>
  <si>
    <t xml:space="preserve">خارجی </t>
  </si>
  <si>
    <t>جمع</t>
  </si>
  <si>
    <t>میزان فروش سینماهای کشور (ریال)</t>
  </si>
  <si>
    <t>تعداد تماشاگران فیلم های سینمایی اکران شده( نفر)</t>
  </si>
  <si>
    <t xml:space="preserve"> ایرانی </t>
  </si>
  <si>
    <t xml:space="preserve">  خارجی</t>
  </si>
  <si>
    <t>فراداده مربوط به آمارهای رسمی سازمان سینمایی کشور  در سال 1403</t>
  </si>
  <si>
    <t>عنوان آمارهای رسمی</t>
  </si>
  <si>
    <t xml:space="preserve"> عناوین و تعاریف مرتبط</t>
  </si>
  <si>
    <t>فرمـول محـاسبـه</t>
  </si>
  <si>
    <t>واحد اندازه‌‏گیری</t>
  </si>
  <si>
    <t>روش تولید</t>
  </si>
  <si>
    <t>طبقه‌بندی</t>
  </si>
  <si>
    <t>تغییر روش‌ شناسی</t>
  </si>
  <si>
    <t>تواتر</t>
  </si>
  <si>
    <t>سطح جغرافیایی</t>
  </si>
  <si>
    <t>واحد ارائه دهنده</t>
  </si>
  <si>
    <t xml:space="preserve">تعداد سینما </t>
  </si>
  <si>
    <t>_</t>
  </si>
  <si>
    <t xml:space="preserve">باب </t>
  </si>
  <si>
    <t>ثبتی</t>
  </si>
  <si>
    <t xml:space="preserve">استان </t>
  </si>
  <si>
    <t xml:space="preserve">سازمان سینمایی کشور- دفتر مطالعات و دانش سینمایی </t>
  </si>
  <si>
    <t xml:space="preserve">تعداد سالن های نمایش فیلم </t>
  </si>
  <si>
    <t>سالن نمایش فیلم: فضايي است داراي مجوز فعاليت از سازمان امور سينمايي و سمعي و بصري كشور كه در آن به‌واسطه وجود اجزاء و امكانات فني به نمايش فيلم‌هاي داراي پروانه نمايش مي‌پردازند.</t>
  </si>
  <si>
    <t xml:space="preserve">سالن </t>
  </si>
  <si>
    <t xml:space="preserve">ظرفیت سالن های نمایش فیلم </t>
  </si>
  <si>
    <r>
      <rPr>
        <b/>
        <sz val="14"/>
        <rFont val="B Mitra"/>
        <charset val="178"/>
      </rPr>
      <t xml:space="preserve">ظرفیت سالن نمایش فیلم: </t>
    </r>
    <r>
      <rPr>
        <sz val="14"/>
        <rFont val="B Mitra"/>
        <charset val="178"/>
      </rPr>
      <t>تعداد صندلی موجود در سالن نمایش فیلم بر اساس مجوز صادر شده است.</t>
    </r>
  </si>
  <si>
    <t xml:space="preserve">صندلی </t>
  </si>
  <si>
    <t xml:space="preserve">میزان فروش سینماهای کشور </t>
  </si>
  <si>
    <t>میلیون ریال</t>
  </si>
  <si>
    <t xml:space="preserve">ثبتی </t>
  </si>
  <si>
    <t>فصلی</t>
  </si>
  <si>
    <t xml:space="preserve">
تماشاگر سینما: بيننده فيلم كه از گيشه سينما و یا از طریق سامانه اینترنتی بليت خريداري مي‌كند و در سالن سینما یا سینمای سیار به تماشای فیلم می‌نشیند.</t>
  </si>
  <si>
    <t>هزار نفر</t>
  </si>
  <si>
    <r>
      <t xml:space="preserve">اکران فیلم سینمایی: </t>
    </r>
    <r>
      <rPr>
        <sz val="14"/>
        <rFont val="B Nazanin"/>
        <charset val="178"/>
      </rPr>
      <t>نمایش عمومی فیلم تولید شده برای تماشاگر، در سینما و یا سایر بسترهای مجازی قانونی است.</t>
    </r>
  </si>
  <si>
    <t>عنوان</t>
  </si>
  <si>
    <t xml:space="preserve">تعداد عناوین فیلم های تولید شده (پروانه مالکیت) </t>
  </si>
  <si>
    <t>کل کشور</t>
  </si>
  <si>
    <r>
      <rPr>
        <b/>
        <sz val="14"/>
        <rFont val="B Nazanin"/>
        <charset val="178"/>
      </rPr>
      <t xml:space="preserve">  فیلم سینمایی: </t>
    </r>
    <r>
      <rPr>
        <sz val="14"/>
        <rFont val="B Nazanin"/>
        <charset val="178"/>
      </rPr>
      <t xml:space="preserve">فیلمی با مدت زمان حداقل 75 دقیقه که از سازمان امور سینمایی و سمعی بصری پروانه ساخت دریافت کرده باشد.          </t>
    </r>
  </si>
  <si>
    <r>
      <rPr>
        <b/>
        <sz val="12"/>
        <color theme="1"/>
        <rFont val="B Mitra"/>
        <charset val="178"/>
      </rPr>
      <t xml:space="preserve">سینما: </t>
    </r>
    <r>
      <rPr>
        <sz val="14"/>
        <color theme="1"/>
        <rFont val="B Mitra"/>
        <charset val="178"/>
      </rPr>
      <t>مكاني داراي مجوز از سازمان امور سینمایی و سمعی بصری، برخوردار از ابعاد مناسب و ويژگي‌هاي ساختماني، استانداردهاي فني و ايمني، متشكل از يك يا چند سالن نمايش فيلم، سالن انتظار، نمازخانه، قسمت اداري، گيشه فروش بليت، اتاق آپارات، سرويس هاي بهداشتي و بوفه است.</t>
    </r>
  </si>
  <si>
    <t xml:space="preserve">نوع فیلمنامه </t>
  </si>
  <si>
    <t>اقتباسی</t>
  </si>
  <si>
    <t xml:space="preserve"> غیر اقتباسی </t>
  </si>
  <si>
    <t xml:space="preserve">جمع </t>
  </si>
  <si>
    <t>تعداد تماشاگران فیلم های سینمایی اکران شده</t>
  </si>
  <si>
    <t>مجموع فروش سینماهای کشور</t>
  </si>
  <si>
    <t>درجه دو</t>
  </si>
  <si>
    <t>آمار رسمی سازمان امور سینمایی و سمعی بصری در سال 1404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</si>
</sst>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178"/>
      <scheme val="minor"/>
    </font>
    <font>
      <b/>
      <sz val="16"/>
      <name val="0 Nazanin"/>
      <charset val="178"/>
    </font>
    <font>
      <sz val="12"/>
      <name val="0 Nazanin"/>
      <charset val="178"/>
    </font>
    <font>
      <b/>
      <sz val="12"/>
      <name val="0 Nazanin"/>
      <charset val="178"/>
    </font>
    <font>
      <b/>
      <sz val="12"/>
      <name val="Calibri"/>
      <family val="2"/>
    </font>
    <font>
      <b/>
      <sz val="14"/>
      <name val="0 Nazanin"/>
      <charset val="178"/>
    </font>
    <font>
      <b/>
      <sz val="9"/>
      <color theme="1"/>
      <name val="B Zar"/>
      <charset val="178"/>
    </font>
    <font>
      <sz val="14"/>
      <name val="0 Nazanin"/>
      <charset val="178"/>
    </font>
    <font>
      <b/>
      <sz val="11"/>
      <color theme="1"/>
      <name val="2  Mitra"/>
      <charset val="178"/>
    </font>
    <font>
      <b/>
      <sz val="12"/>
      <name val="B Nazanin"/>
      <charset val="178"/>
    </font>
    <font>
      <b/>
      <sz val="14"/>
      <name val="B Nazanin"/>
      <charset val="178"/>
    </font>
    <font>
      <b/>
      <sz val="20"/>
      <name val="0 Nazanin"/>
      <charset val="178"/>
    </font>
    <font>
      <sz val="11"/>
      <color theme="1"/>
      <name val="Calibri"/>
      <family val="2"/>
      <scheme val="minor"/>
    </font>
    <font>
      <b/>
      <sz val="14"/>
      <name val="B Titr"/>
      <charset val="178"/>
    </font>
    <font>
      <sz val="12"/>
      <color theme="1"/>
      <name val="B Mitra"/>
      <charset val="178"/>
    </font>
    <font>
      <b/>
      <sz val="12"/>
      <color theme="1"/>
      <name val="B Mitra"/>
      <charset val="178"/>
    </font>
    <font>
      <sz val="14"/>
      <color theme="1"/>
      <name val="B Mitra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14"/>
      <name val="B Mitra"/>
      <charset val="178"/>
    </font>
    <font>
      <b/>
      <sz val="14"/>
      <name val="B Mitra"/>
      <charset val="178"/>
    </font>
    <font>
      <b/>
      <sz val="10"/>
      <name val="0 Nazanin"/>
      <charset val="178"/>
    </font>
    <font>
      <sz val="12"/>
      <name val="B Nazanin"/>
      <charset val="178"/>
    </font>
    <font>
      <sz val="14"/>
      <color theme="1"/>
      <name val="0 Nazanin"/>
      <charset val="178"/>
    </font>
    <font>
      <sz val="12"/>
      <color theme="1"/>
      <name val="0 Nazanin"/>
      <charset val="178"/>
    </font>
    <font>
      <b/>
      <sz val="12"/>
      <color theme="1"/>
      <name val="0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110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 readingOrder="2"/>
    </xf>
    <xf numFmtId="0" fontId="5" fillId="3" borderId="16" xfId="0" applyFont="1" applyFill="1" applyBorder="1" applyAlignment="1">
      <alignment vertical="center" wrapText="1" readingOrder="2"/>
    </xf>
    <xf numFmtId="0" fontId="5" fillId="3" borderId="16" xfId="0" applyFont="1" applyFill="1" applyBorder="1" applyAlignment="1">
      <alignment horizontal="center" vertical="center" wrapText="1" readingOrder="2"/>
    </xf>
    <xf numFmtId="0" fontId="3" fillId="0" borderId="16" xfId="0" applyFont="1" applyFill="1" applyBorder="1" applyAlignment="1">
      <alignment horizontal="right" vertical="center" wrapText="1" readingOrder="2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 readingOrder="2"/>
    </xf>
    <xf numFmtId="0" fontId="8" fillId="0" borderId="2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 applyProtection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 readingOrder="2"/>
    </xf>
    <xf numFmtId="0" fontId="8" fillId="0" borderId="27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8" fillId="0" borderId="16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right" vertical="center" wrapText="1" readingOrder="2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 readingOrder="2"/>
    </xf>
    <xf numFmtId="0" fontId="8" fillId="0" borderId="29" xfId="0" applyFont="1" applyFill="1" applyBorder="1" applyAlignment="1">
      <alignment horizontal="center" vertical="center"/>
    </xf>
    <xf numFmtId="3" fontId="2" fillId="0" borderId="32" xfId="0" applyNumberFormat="1" applyFont="1" applyFill="1" applyBorder="1" applyAlignment="1" applyProtection="1">
      <alignment horizontal="center" vertical="center"/>
    </xf>
    <xf numFmtId="0" fontId="3" fillId="2" borderId="16" xfId="0" applyFont="1" applyFill="1" applyBorder="1" applyAlignment="1">
      <alignment horizontal="right" vertical="center" wrapText="1" readingOrder="2"/>
    </xf>
    <xf numFmtId="0" fontId="3" fillId="2" borderId="16" xfId="0" applyFont="1" applyFill="1" applyBorder="1" applyAlignment="1" applyProtection="1">
      <alignment horizontal="center" vertical="center"/>
    </xf>
    <xf numFmtId="3" fontId="3" fillId="2" borderId="16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2" fillId="0" borderId="0" xfId="0" applyFont="1" applyAlignment="1"/>
    <xf numFmtId="0" fontId="9" fillId="0" borderId="36" xfId="0" applyFont="1" applyBorder="1" applyAlignment="1">
      <alignment horizontal="justify" vertical="center" wrapText="1" readingOrder="2"/>
    </xf>
    <xf numFmtId="0" fontId="5" fillId="3" borderId="1" xfId="0" applyFont="1" applyFill="1" applyBorder="1" applyAlignment="1">
      <alignment horizontal="center" vertical="center" wrapText="1" readingOrder="2"/>
    </xf>
    <xf numFmtId="0" fontId="10" fillId="6" borderId="7" xfId="1" applyFont="1" applyFill="1" applyBorder="1" applyAlignment="1">
      <alignment horizontal="center" vertical="center" wrapText="1" readingOrder="2"/>
    </xf>
    <xf numFmtId="0" fontId="10" fillId="6" borderId="16" xfId="1" applyFont="1" applyFill="1" applyBorder="1" applyAlignment="1">
      <alignment horizontal="center" vertical="center" wrapText="1" readingOrder="2"/>
    </xf>
    <xf numFmtId="0" fontId="10" fillId="0" borderId="7" xfId="1" applyFont="1" applyFill="1" applyBorder="1" applyAlignment="1">
      <alignment horizontal="center" vertical="center" wrapText="1" readingOrder="2"/>
    </xf>
    <xf numFmtId="0" fontId="14" fillId="0" borderId="16" xfId="1" applyFont="1" applyFill="1" applyBorder="1" applyAlignment="1">
      <alignment horizontal="center" vertical="center" wrapText="1" readingOrder="2"/>
    </xf>
    <xf numFmtId="0" fontId="17" fillId="0" borderId="7" xfId="1" applyFont="1" applyFill="1" applyBorder="1" applyAlignment="1">
      <alignment horizontal="center" vertical="center" wrapText="1" readingOrder="2"/>
    </xf>
    <xf numFmtId="0" fontId="18" fillId="0" borderId="16" xfId="1" applyFont="1" applyFill="1" applyBorder="1" applyAlignment="1">
      <alignment horizontal="center" vertical="center"/>
    </xf>
    <xf numFmtId="0" fontId="17" fillId="0" borderId="16" xfId="1" applyFont="1" applyFill="1" applyBorder="1" applyAlignment="1">
      <alignment horizontal="center" vertical="center" wrapText="1" readingOrder="2"/>
    </xf>
    <xf numFmtId="0" fontId="18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 readingOrder="2"/>
    </xf>
    <xf numFmtId="0" fontId="19" fillId="0" borderId="16" xfId="0" applyFont="1" applyFill="1" applyBorder="1" applyAlignment="1">
      <alignment horizontal="center" vertical="center" wrapText="1"/>
    </xf>
    <xf numFmtId="0" fontId="17" fillId="0" borderId="16" xfId="1" applyFont="1" applyFill="1" applyBorder="1" applyAlignment="1">
      <alignment vertical="center" wrapText="1" readingOrder="2"/>
    </xf>
    <xf numFmtId="0" fontId="19" fillId="0" borderId="16" xfId="0" applyFont="1" applyFill="1" applyBorder="1" applyAlignment="1">
      <alignment horizontal="center" vertical="center" wrapText="1" readingOrder="2"/>
    </xf>
    <xf numFmtId="0" fontId="18" fillId="0" borderId="16" xfId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 readingOrder="2"/>
    </xf>
    <xf numFmtId="0" fontId="3" fillId="4" borderId="16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3" fontId="22" fillId="0" borderId="20" xfId="0" applyNumberFormat="1" applyFont="1" applyFill="1" applyBorder="1" applyAlignment="1" applyProtection="1">
      <alignment horizontal="center" vertical="center"/>
    </xf>
    <xf numFmtId="3" fontId="22" fillId="0" borderId="32" xfId="0" applyNumberFormat="1" applyFont="1" applyFill="1" applyBorder="1" applyAlignment="1" applyProtection="1">
      <alignment horizontal="center" vertical="center"/>
    </xf>
    <xf numFmtId="0" fontId="22" fillId="0" borderId="16" xfId="0" applyFont="1" applyBorder="1" applyAlignment="1">
      <alignment horizontal="center"/>
    </xf>
    <xf numFmtId="3" fontId="22" fillId="0" borderId="16" xfId="0" applyNumberFormat="1" applyFont="1" applyFill="1" applyBorder="1" applyAlignment="1" applyProtection="1">
      <alignment horizontal="center" vertical="center"/>
    </xf>
    <xf numFmtId="3" fontId="9" fillId="2" borderId="20" xfId="0" applyNumberFormat="1" applyFont="1" applyFill="1" applyBorder="1" applyAlignment="1" applyProtection="1">
      <alignment horizontal="center" vertical="center"/>
    </xf>
    <xf numFmtId="0" fontId="23" fillId="0" borderId="16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5" fillId="4" borderId="16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right" vertical="center" wrapText="1" readingOrder="2"/>
    </xf>
    <xf numFmtId="0" fontId="3" fillId="5" borderId="3" xfId="0" applyFont="1" applyFill="1" applyBorder="1" applyAlignment="1">
      <alignment horizontal="right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1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5" fillId="3" borderId="6" xfId="0" applyFont="1" applyFill="1" applyBorder="1" applyAlignment="1">
      <alignment horizontal="center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5" fillId="3" borderId="8" xfId="0" applyFont="1" applyFill="1" applyBorder="1" applyAlignment="1">
      <alignment horizontal="center" vertical="center" wrapText="1" readingOrder="2"/>
    </xf>
    <xf numFmtId="0" fontId="5" fillId="3" borderId="10" xfId="0" applyFont="1" applyFill="1" applyBorder="1" applyAlignment="1">
      <alignment horizontal="center" vertical="center" wrapText="1" readingOrder="2"/>
    </xf>
    <xf numFmtId="0" fontId="3" fillId="3" borderId="12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6" fillId="3" borderId="1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 wrapText="1" readingOrder="2"/>
    </xf>
    <xf numFmtId="0" fontId="3" fillId="3" borderId="35" xfId="0" applyFont="1" applyFill="1" applyBorder="1" applyAlignment="1">
      <alignment horizontal="center" vertical="center" wrapText="1" readingOrder="2"/>
    </xf>
    <xf numFmtId="0" fontId="3" fillId="3" borderId="34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readingOrder="2"/>
    </xf>
    <xf numFmtId="0" fontId="21" fillId="5" borderId="1" xfId="0" applyFont="1" applyFill="1" applyBorder="1" applyAlignment="1">
      <alignment horizontal="right" vertical="center" wrapText="1" readingOrder="2"/>
    </xf>
    <xf numFmtId="0" fontId="21" fillId="5" borderId="2" xfId="0" applyFont="1" applyFill="1" applyBorder="1" applyAlignment="1">
      <alignment horizontal="right" vertical="center" wrapText="1" readingOrder="2"/>
    </xf>
    <xf numFmtId="0" fontId="3" fillId="3" borderId="37" xfId="0" applyFont="1" applyFill="1" applyBorder="1" applyAlignment="1">
      <alignment horizontal="center" vertical="center" wrapText="1" readingOrder="2"/>
    </xf>
    <xf numFmtId="0" fontId="3" fillId="3" borderId="38" xfId="0" applyFont="1" applyFill="1" applyBorder="1" applyAlignment="1">
      <alignment horizontal="center" vertical="center" wrapText="1" readingOrder="2"/>
    </xf>
    <xf numFmtId="0" fontId="3" fillId="3" borderId="39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3" fontId="3" fillId="3" borderId="16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5" fillId="3" borderId="37" xfId="0" applyFont="1" applyFill="1" applyBorder="1" applyAlignment="1">
      <alignment horizontal="center" vertical="center" wrapText="1" readingOrder="2"/>
    </xf>
    <xf numFmtId="0" fontId="5" fillId="3" borderId="0" xfId="0" applyFont="1" applyFill="1" applyBorder="1" applyAlignment="1">
      <alignment horizontal="center" vertical="center" wrapText="1" readingOrder="2"/>
    </xf>
    <xf numFmtId="0" fontId="5" fillId="3" borderId="9" xfId="0" applyFont="1" applyFill="1" applyBorder="1" applyAlignment="1">
      <alignment horizontal="center" vertical="center" wrapText="1" readingOrder="2"/>
    </xf>
    <xf numFmtId="0" fontId="13" fillId="2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A1:Z52"/>
  <sheetViews>
    <sheetView rightToLeft="1" tabSelected="1" topLeftCell="P1" zoomScale="120" zoomScaleNormal="120" workbookViewId="0">
      <pane ySplit="1" topLeftCell="A2" activePane="bottomLeft" state="frozen"/>
      <selection pane="bottomLeft" sqref="A1:Z1"/>
    </sheetView>
  </sheetViews>
  <sheetFormatPr defaultColWidth="9.140625" defaultRowHeight="24.75"/>
  <cols>
    <col min="1" max="1" width="22.7109375" style="33" customWidth="1"/>
    <col min="2" max="2" width="28.140625" style="34" customWidth="1"/>
    <col min="3" max="5" width="9"/>
    <col min="7" max="8" width="9"/>
    <col min="9" max="9" width="18.5703125" style="1" customWidth="1"/>
    <col min="10" max="10" width="12.85546875" style="1" customWidth="1"/>
    <col min="11" max="11" width="11" style="1" customWidth="1"/>
    <col min="12" max="12" width="9.28515625" style="1" customWidth="1"/>
    <col min="13" max="13" width="12.140625" style="1" customWidth="1"/>
    <col min="14" max="14" width="18.140625" style="1" customWidth="1"/>
    <col min="15" max="15" width="19.85546875" style="38" customWidth="1"/>
    <col min="16" max="16" width="16.42578125" style="38" customWidth="1"/>
    <col min="17" max="17" width="21.85546875" style="38" customWidth="1"/>
    <col min="18" max="18" width="24.140625" style="1" customWidth="1"/>
    <col min="19" max="20" width="19.7109375" style="1" customWidth="1"/>
    <col min="21" max="21" width="14.42578125" style="1" customWidth="1"/>
    <col min="22" max="22" width="20.5703125" style="1" customWidth="1"/>
    <col min="23" max="23" width="25" style="1" customWidth="1"/>
    <col min="24" max="24" width="9.140625" style="1"/>
    <col min="25" max="25" width="22.7109375" style="1" customWidth="1"/>
    <col min="26" max="26" width="20.42578125" style="1" customWidth="1"/>
    <col min="27" max="16384" width="9.140625" style="1"/>
  </cols>
  <sheetData>
    <row r="1" spans="1:26">
      <c r="A1" s="93" t="s">
        <v>117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</row>
    <row r="2" spans="1:26" ht="24.75" customHeight="1">
      <c r="A2" s="2"/>
      <c r="B2" s="101" t="s">
        <v>0</v>
      </c>
      <c r="C2" s="102"/>
      <c r="D2" s="102"/>
      <c r="E2" s="102"/>
      <c r="F2" s="102"/>
      <c r="G2" s="102"/>
      <c r="H2" s="103"/>
      <c r="I2" s="101" t="s">
        <v>1</v>
      </c>
      <c r="J2" s="102"/>
      <c r="K2" s="102"/>
      <c r="L2" s="102"/>
      <c r="M2" s="103"/>
      <c r="N2" s="68" t="s">
        <v>2</v>
      </c>
      <c r="O2" s="70" t="s">
        <v>71</v>
      </c>
      <c r="P2" s="71"/>
      <c r="Q2" s="72"/>
      <c r="R2" s="70" t="s">
        <v>72</v>
      </c>
      <c r="S2" s="71"/>
      <c r="T2" s="72"/>
      <c r="U2" s="76" t="s">
        <v>3</v>
      </c>
      <c r="V2" s="77"/>
      <c r="W2" s="104" t="s">
        <v>4</v>
      </c>
      <c r="X2" s="105"/>
      <c r="Y2" s="105"/>
      <c r="Z2" s="105"/>
    </row>
    <row r="3" spans="1:26" ht="36" customHeight="1" thickBot="1">
      <c r="A3" s="68" t="s">
        <v>5</v>
      </c>
      <c r="B3" s="70" t="s">
        <v>6</v>
      </c>
      <c r="C3" s="90" t="s">
        <v>7</v>
      </c>
      <c r="D3" s="91"/>
      <c r="E3" s="90" t="s">
        <v>8</v>
      </c>
      <c r="F3" s="92"/>
      <c r="G3" s="92"/>
      <c r="H3" s="91"/>
      <c r="I3" s="72" t="s">
        <v>9</v>
      </c>
      <c r="J3" s="81" t="s">
        <v>10</v>
      </c>
      <c r="K3" s="82"/>
      <c r="L3" s="82"/>
      <c r="M3" s="83"/>
      <c r="N3" s="80"/>
      <c r="O3" s="73"/>
      <c r="P3" s="74"/>
      <c r="Q3" s="75"/>
      <c r="R3" s="73"/>
      <c r="S3" s="74"/>
      <c r="T3" s="75"/>
      <c r="U3" s="78"/>
      <c r="V3" s="79"/>
      <c r="W3" s="78"/>
      <c r="X3" s="106"/>
      <c r="Y3" s="106"/>
      <c r="Z3" s="106"/>
    </row>
    <row r="4" spans="1:26" ht="45" customHeight="1">
      <c r="A4" s="80"/>
      <c r="B4" s="96"/>
      <c r="C4" s="88" t="s">
        <v>11</v>
      </c>
      <c r="D4" s="84" t="s">
        <v>12</v>
      </c>
      <c r="E4" s="84" t="s">
        <v>13</v>
      </c>
      <c r="F4" s="84" t="s">
        <v>116</v>
      </c>
      <c r="G4" s="84" t="s">
        <v>14</v>
      </c>
      <c r="H4" s="86" t="s">
        <v>15</v>
      </c>
      <c r="I4" s="98"/>
      <c r="J4" s="68" t="s">
        <v>13</v>
      </c>
      <c r="K4" s="68" t="s">
        <v>116</v>
      </c>
      <c r="L4" s="68" t="s">
        <v>16</v>
      </c>
      <c r="M4" s="68" t="s">
        <v>17</v>
      </c>
      <c r="N4" s="80"/>
      <c r="O4" s="99" t="s">
        <v>68</v>
      </c>
      <c r="P4" s="99" t="s">
        <v>18</v>
      </c>
      <c r="Q4" s="99" t="s">
        <v>70</v>
      </c>
      <c r="R4" s="99" t="s">
        <v>68</v>
      </c>
      <c r="S4" s="99" t="s">
        <v>69</v>
      </c>
      <c r="T4" s="100" t="s">
        <v>70</v>
      </c>
      <c r="U4" s="40" t="s">
        <v>73</v>
      </c>
      <c r="V4" s="4" t="s">
        <v>74</v>
      </c>
      <c r="W4" s="3" t="s">
        <v>20</v>
      </c>
      <c r="X4" s="3" t="s">
        <v>21</v>
      </c>
      <c r="Y4" s="4" t="s">
        <v>110</v>
      </c>
      <c r="Z4" s="4" t="s">
        <v>21</v>
      </c>
    </row>
    <row r="5" spans="1:26" ht="29.25" customHeight="1" thickBot="1">
      <c r="A5" s="69"/>
      <c r="B5" s="97"/>
      <c r="C5" s="89"/>
      <c r="D5" s="85"/>
      <c r="E5" s="85"/>
      <c r="F5" s="85"/>
      <c r="G5" s="85"/>
      <c r="H5" s="87"/>
      <c r="I5" s="75"/>
      <c r="J5" s="69"/>
      <c r="K5" s="69"/>
      <c r="L5" s="69"/>
      <c r="M5" s="69"/>
      <c r="N5" s="69"/>
      <c r="O5" s="99"/>
      <c r="P5" s="99"/>
      <c r="Q5" s="99"/>
      <c r="R5" s="99"/>
      <c r="S5" s="99"/>
      <c r="T5" s="100"/>
      <c r="U5" s="19">
        <v>78</v>
      </c>
      <c r="V5" s="19">
        <v>10</v>
      </c>
      <c r="W5" s="63" t="s">
        <v>23</v>
      </c>
      <c r="X5" s="63">
        <v>10</v>
      </c>
      <c r="Y5" s="19" t="s">
        <v>111</v>
      </c>
      <c r="Z5" s="63">
        <v>0</v>
      </c>
    </row>
    <row r="6" spans="1:26" ht="29.25" customHeight="1">
      <c r="A6" s="5" t="s">
        <v>19</v>
      </c>
      <c r="B6" s="6">
        <v>23</v>
      </c>
      <c r="C6" s="7">
        <v>23</v>
      </c>
      <c r="D6" s="8">
        <v>0</v>
      </c>
      <c r="E6" s="8">
        <v>13</v>
      </c>
      <c r="F6" s="8">
        <v>5</v>
      </c>
      <c r="G6" s="8">
        <v>8</v>
      </c>
      <c r="H6" s="9">
        <v>2</v>
      </c>
      <c r="I6" s="10">
        <v>41</v>
      </c>
      <c r="J6" s="11">
        <v>13</v>
      </c>
      <c r="K6" s="56">
        <v>5</v>
      </c>
      <c r="L6" s="12">
        <v>14</v>
      </c>
      <c r="M6" s="13">
        <v>14</v>
      </c>
      <c r="N6" s="14">
        <v>7506</v>
      </c>
      <c r="O6" s="58">
        <v>422354844500</v>
      </c>
      <c r="P6" s="58">
        <v>3694570000</v>
      </c>
      <c r="Q6" s="58">
        <f>P6+O6</f>
        <v>426049414500</v>
      </c>
      <c r="R6" s="58">
        <v>545011</v>
      </c>
      <c r="S6" s="58">
        <v>3978</v>
      </c>
      <c r="T6" s="58">
        <f>S6+R6</f>
        <v>548989</v>
      </c>
      <c r="W6" s="63" t="s">
        <v>25</v>
      </c>
      <c r="X6" s="63">
        <v>10</v>
      </c>
      <c r="Y6" s="19" t="s">
        <v>112</v>
      </c>
      <c r="Z6" s="63">
        <v>65</v>
      </c>
    </row>
    <row r="7" spans="1:26" ht="22.5">
      <c r="A7" s="5" t="s">
        <v>22</v>
      </c>
      <c r="B7" s="6">
        <v>10</v>
      </c>
      <c r="C7" s="15">
        <v>10</v>
      </c>
      <c r="D7" s="16">
        <v>0</v>
      </c>
      <c r="E7" s="16">
        <v>5</v>
      </c>
      <c r="F7" s="16">
        <v>3</v>
      </c>
      <c r="G7" s="16">
        <v>1</v>
      </c>
      <c r="H7" s="16">
        <v>1</v>
      </c>
      <c r="I7" s="17">
        <v>19</v>
      </c>
      <c r="J7" s="18">
        <v>12</v>
      </c>
      <c r="K7" s="56">
        <v>3</v>
      </c>
      <c r="L7" s="12">
        <v>1</v>
      </c>
      <c r="M7" s="12">
        <v>3</v>
      </c>
      <c r="N7" s="14">
        <v>4018</v>
      </c>
      <c r="O7" s="58">
        <v>148449429000</v>
      </c>
      <c r="P7" s="58">
        <v>278210000</v>
      </c>
      <c r="Q7" s="58">
        <f t="shared" ref="Q7:Q37" si="0">P7+O7</f>
        <v>148727639000</v>
      </c>
      <c r="R7" s="58">
        <v>207795</v>
      </c>
      <c r="S7" s="58">
        <v>262</v>
      </c>
      <c r="T7" s="58">
        <f t="shared" ref="T7:T37" si="1">S7+R7</f>
        <v>208057</v>
      </c>
      <c r="W7" s="63" t="s">
        <v>27</v>
      </c>
      <c r="X7" s="63">
        <v>11</v>
      </c>
      <c r="Y7" s="55" t="s">
        <v>113</v>
      </c>
      <c r="Z7" s="65">
        <v>65</v>
      </c>
    </row>
    <row r="8" spans="1:26" ht="22.5">
      <c r="A8" s="5" t="s">
        <v>24</v>
      </c>
      <c r="B8" s="6">
        <v>9</v>
      </c>
      <c r="C8" s="15">
        <v>8</v>
      </c>
      <c r="D8" s="16">
        <v>1</v>
      </c>
      <c r="E8" s="16">
        <v>4</v>
      </c>
      <c r="F8" s="16">
        <v>4</v>
      </c>
      <c r="G8" s="16">
        <v>0</v>
      </c>
      <c r="H8" s="16">
        <v>0</v>
      </c>
      <c r="I8" s="17">
        <v>9</v>
      </c>
      <c r="J8" s="18">
        <v>8</v>
      </c>
      <c r="K8" s="56"/>
      <c r="L8" s="12">
        <v>0</v>
      </c>
      <c r="M8" s="12">
        <v>0</v>
      </c>
      <c r="N8" s="14">
        <v>3252</v>
      </c>
      <c r="O8" s="58">
        <v>15573056000</v>
      </c>
      <c r="P8" s="58">
        <v>0</v>
      </c>
      <c r="Q8" s="58">
        <f t="shared" si="0"/>
        <v>15573056000</v>
      </c>
      <c r="R8" s="58">
        <v>24373</v>
      </c>
      <c r="S8" s="58">
        <v>0</v>
      </c>
      <c r="T8" s="58">
        <f t="shared" si="1"/>
        <v>24373</v>
      </c>
      <c r="W8" s="63" t="s">
        <v>29</v>
      </c>
      <c r="X8" s="63">
        <v>7</v>
      </c>
    </row>
    <row r="9" spans="1:26" ht="22.5">
      <c r="A9" s="5" t="s">
        <v>26</v>
      </c>
      <c r="B9" s="6">
        <v>38</v>
      </c>
      <c r="C9" s="15">
        <v>36</v>
      </c>
      <c r="D9" s="16">
        <v>2</v>
      </c>
      <c r="E9" s="16">
        <v>11</v>
      </c>
      <c r="F9" s="16">
        <v>1</v>
      </c>
      <c r="G9" s="16">
        <v>18</v>
      </c>
      <c r="H9" s="16">
        <v>8</v>
      </c>
      <c r="I9" s="17">
        <v>93</v>
      </c>
      <c r="J9" s="18">
        <v>11</v>
      </c>
      <c r="K9" s="56">
        <v>1</v>
      </c>
      <c r="L9" s="12">
        <v>42</v>
      </c>
      <c r="M9" s="12">
        <v>38</v>
      </c>
      <c r="N9" s="14">
        <v>16729</v>
      </c>
      <c r="O9" s="58">
        <v>1443766783000</v>
      </c>
      <c r="P9" s="58">
        <v>6327860000</v>
      </c>
      <c r="Q9" s="58">
        <f t="shared" si="0"/>
        <v>1450094643000</v>
      </c>
      <c r="R9" s="58">
        <v>1870571</v>
      </c>
      <c r="S9" s="58">
        <v>5295</v>
      </c>
      <c r="T9" s="58">
        <f t="shared" si="1"/>
        <v>1875866</v>
      </c>
      <c r="W9" s="63" t="s">
        <v>31</v>
      </c>
      <c r="X9" s="63">
        <v>6</v>
      </c>
    </row>
    <row r="10" spans="1:26" ht="22.5">
      <c r="A10" s="5" t="s">
        <v>28</v>
      </c>
      <c r="B10" s="6">
        <v>8</v>
      </c>
      <c r="C10" s="15">
        <v>8</v>
      </c>
      <c r="D10" s="16">
        <v>0</v>
      </c>
      <c r="E10" s="16">
        <v>2</v>
      </c>
      <c r="F10" s="16">
        <v>0</v>
      </c>
      <c r="G10" s="16">
        <v>3</v>
      </c>
      <c r="H10" s="16">
        <v>3</v>
      </c>
      <c r="I10" s="17">
        <v>23</v>
      </c>
      <c r="J10" s="18">
        <v>3</v>
      </c>
      <c r="K10" s="56">
        <v>0</v>
      </c>
      <c r="L10" s="12">
        <v>7</v>
      </c>
      <c r="M10" s="12">
        <v>13</v>
      </c>
      <c r="N10" s="14">
        <v>5006</v>
      </c>
      <c r="O10" s="58">
        <v>942534435200</v>
      </c>
      <c r="P10" s="58">
        <v>4020500000</v>
      </c>
      <c r="Q10" s="58">
        <f t="shared" si="0"/>
        <v>946554935200</v>
      </c>
      <c r="R10" s="58">
        <v>1125338</v>
      </c>
      <c r="S10" s="58">
        <v>4302</v>
      </c>
      <c r="T10" s="58">
        <f t="shared" si="1"/>
        <v>1129640</v>
      </c>
      <c r="W10" s="63" t="s">
        <v>33</v>
      </c>
      <c r="X10" s="63">
        <v>2</v>
      </c>
    </row>
    <row r="11" spans="1:26" ht="22.5">
      <c r="A11" s="5" t="s">
        <v>30</v>
      </c>
      <c r="B11" s="6">
        <v>3</v>
      </c>
      <c r="C11" s="20">
        <v>3</v>
      </c>
      <c r="D11" s="16">
        <v>0</v>
      </c>
      <c r="E11" s="16">
        <v>3</v>
      </c>
      <c r="F11" s="16">
        <v>0</v>
      </c>
      <c r="G11" s="16">
        <v>0</v>
      </c>
      <c r="H11" s="16">
        <v>0</v>
      </c>
      <c r="I11" s="17">
        <v>3</v>
      </c>
      <c r="J11" s="18">
        <v>3</v>
      </c>
      <c r="K11" s="56">
        <v>0</v>
      </c>
      <c r="L11" s="12">
        <v>0</v>
      </c>
      <c r="M11" s="12">
        <v>0</v>
      </c>
      <c r="N11" s="14">
        <v>540</v>
      </c>
      <c r="O11" s="58">
        <v>3582480000</v>
      </c>
      <c r="P11" s="58">
        <v>0</v>
      </c>
      <c r="Q11" s="58">
        <f t="shared" si="0"/>
        <v>3582480000</v>
      </c>
      <c r="R11" s="58">
        <v>8008</v>
      </c>
      <c r="S11" s="58">
        <v>0</v>
      </c>
      <c r="T11" s="58">
        <f t="shared" si="1"/>
        <v>8008</v>
      </c>
      <c r="W11" s="63" t="s">
        <v>35</v>
      </c>
      <c r="X11" s="63">
        <v>0</v>
      </c>
    </row>
    <row r="12" spans="1:26" ht="22.5">
      <c r="A12" s="5" t="s">
        <v>32</v>
      </c>
      <c r="B12" s="6">
        <v>7</v>
      </c>
      <c r="C12" s="15">
        <v>7</v>
      </c>
      <c r="D12" s="16">
        <v>0</v>
      </c>
      <c r="E12" s="16">
        <v>7</v>
      </c>
      <c r="F12" s="16">
        <v>0</v>
      </c>
      <c r="G12" s="16">
        <v>0</v>
      </c>
      <c r="H12" s="16">
        <v>0</v>
      </c>
      <c r="I12" s="17">
        <v>7</v>
      </c>
      <c r="J12" s="18">
        <v>7</v>
      </c>
      <c r="K12" s="56">
        <v>0</v>
      </c>
      <c r="L12" s="12">
        <v>0</v>
      </c>
      <c r="M12" s="12">
        <v>0</v>
      </c>
      <c r="N12" s="14">
        <v>1644</v>
      </c>
      <c r="O12" s="58">
        <v>23985317000</v>
      </c>
      <c r="P12" s="58">
        <v>0</v>
      </c>
      <c r="Q12" s="58">
        <f t="shared" si="0"/>
        <v>23985317000</v>
      </c>
      <c r="R12" s="58">
        <v>42201</v>
      </c>
      <c r="S12" s="58">
        <v>0</v>
      </c>
      <c r="T12" s="58">
        <f t="shared" si="1"/>
        <v>42201</v>
      </c>
      <c r="W12" s="63" t="s">
        <v>37</v>
      </c>
      <c r="X12" s="63">
        <v>1</v>
      </c>
    </row>
    <row r="13" spans="1:26" ht="22.5">
      <c r="A13" s="5" t="s">
        <v>34</v>
      </c>
      <c r="B13" s="6">
        <v>96</v>
      </c>
      <c r="C13" s="6">
        <v>96</v>
      </c>
      <c r="D13" s="16">
        <v>8</v>
      </c>
      <c r="E13" s="16">
        <v>14</v>
      </c>
      <c r="F13" s="16">
        <v>3</v>
      </c>
      <c r="G13" s="16">
        <v>44</v>
      </c>
      <c r="H13" s="16">
        <v>35</v>
      </c>
      <c r="I13" s="17">
        <v>314</v>
      </c>
      <c r="J13" s="18">
        <v>16</v>
      </c>
      <c r="K13" s="56">
        <v>3</v>
      </c>
      <c r="L13" s="12">
        <v>115</v>
      </c>
      <c r="M13" s="12">
        <v>180</v>
      </c>
      <c r="N13" s="14">
        <v>54702</v>
      </c>
      <c r="O13" s="58">
        <v>8042770679246</v>
      </c>
      <c r="P13" s="58">
        <v>70785132001</v>
      </c>
      <c r="Q13" s="58">
        <f t="shared" si="0"/>
        <v>8113555811247</v>
      </c>
      <c r="R13" s="58">
        <v>9387047</v>
      </c>
      <c r="S13" s="58">
        <v>62279</v>
      </c>
      <c r="T13" s="58">
        <f t="shared" si="1"/>
        <v>9449326</v>
      </c>
      <c r="W13" s="63" t="s">
        <v>39</v>
      </c>
      <c r="X13" s="63">
        <v>0</v>
      </c>
    </row>
    <row r="14" spans="1:26" ht="22.5">
      <c r="A14" s="5" t="s">
        <v>36</v>
      </c>
      <c r="B14" s="6">
        <v>3</v>
      </c>
      <c r="C14" s="15">
        <v>3</v>
      </c>
      <c r="D14" s="16">
        <v>0</v>
      </c>
      <c r="E14" s="16">
        <v>1</v>
      </c>
      <c r="F14" s="16">
        <v>0</v>
      </c>
      <c r="G14" s="16">
        <v>0</v>
      </c>
      <c r="H14" s="21">
        <v>2</v>
      </c>
      <c r="I14" s="17">
        <v>10</v>
      </c>
      <c r="J14" s="18">
        <v>1</v>
      </c>
      <c r="K14" s="56">
        <v>0</v>
      </c>
      <c r="L14" s="12">
        <v>0</v>
      </c>
      <c r="M14" s="12">
        <v>9</v>
      </c>
      <c r="N14" s="14">
        <v>1074</v>
      </c>
      <c r="O14" s="58">
        <v>68168485000</v>
      </c>
      <c r="P14" s="58">
        <v>142400000</v>
      </c>
      <c r="Q14" s="58">
        <f t="shared" si="0"/>
        <v>68310885000</v>
      </c>
      <c r="R14" s="58">
        <v>92420</v>
      </c>
      <c r="S14" s="58">
        <v>96</v>
      </c>
      <c r="T14" s="58">
        <f t="shared" si="1"/>
        <v>92516</v>
      </c>
      <c r="W14" s="63" t="s">
        <v>41</v>
      </c>
      <c r="X14" s="63">
        <v>0</v>
      </c>
    </row>
    <row r="15" spans="1:26" ht="22.5">
      <c r="A15" s="5" t="s">
        <v>38</v>
      </c>
      <c r="B15" s="6">
        <v>6</v>
      </c>
      <c r="C15" s="15">
        <v>6</v>
      </c>
      <c r="D15" s="16">
        <v>0</v>
      </c>
      <c r="E15" s="16">
        <v>4</v>
      </c>
      <c r="F15" s="16">
        <v>0</v>
      </c>
      <c r="G15" s="16">
        <v>2</v>
      </c>
      <c r="H15" s="21">
        <v>0</v>
      </c>
      <c r="I15" s="17">
        <v>6</v>
      </c>
      <c r="J15" s="18">
        <v>4</v>
      </c>
      <c r="K15" s="56">
        <v>0</v>
      </c>
      <c r="L15" s="12">
        <v>2</v>
      </c>
      <c r="M15" s="12">
        <v>0</v>
      </c>
      <c r="N15" s="14">
        <v>1431</v>
      </c>
      <c r="O15" s="58">
        <v>47959570000</v>
      </c>
      <c r="P15" s="58">
        <v>0</v>
      </c>
      <c r="Q15" s="58">
        <f t="shared" si="0"/>
        <v>47959570000</v>
      </c>
      <c r="R15" s="58">
        <v>105005</v>
      </c>
      <c r="S15" s="58">
        <v>0</v>
      </c>
      <c r="T15" s="58">
        <f t="shared" si="1"/>
        <v>105005</v>
      </c>
      <c r="W15" s="63" t="s">
        <v>43</v>
      </c>
      <c r="X15" s="63">
        <v>0</v>
      </c>
    </row>
    <row r="16" spans="1:26" ht="22.5">
      <c r="A16" s="5" t="s">
        <v>40</v>
      </c>
      <c r="B16" s="6">
        <v>23</v>
      </c>
      <c r="C16" s="15">
        <v>22</v>
      </c>
      <c r="D16" s="16">
        <v>1</v>
      </c>
      <c r="E16" s="16">
        <v>6</v>
      </c>
      <c r="F16" s="16">
        <v>0</v>
      </c>
      <c r="G16" s="16">
        <v>4</v>
      </c>
      <c r="H16" s="21">
        <v>13</v>
      </c>
      <c r="I16" s="17">
        <v>102</v>
      </c>
      <c r="J16" s="17">
        <v>6</v>
      </c>
      <c r="K16" s="17">
        <v>0</v>
      </c>
      <c r="L16" s="17">
        <v>9</v>
      </c>
      <c r="M16" s="17">
        <v>86</v>
      </c>
      <c r="N16" s="14">
        <v>12750</v>
      </c>
      <c r="O16" s="58">
        <v>1961099936187</v>
      </c>
      <c r="P16" s="58">
        <v>8333270000</v>
      </c>
      <c r="Q16" s="58">
        <f t="shared" si="0"/>
        <v>1969433206187</v>
      </c>
      <c r="R16" s="58">
        <v>2766060</v>
      </c>
      <c r="S16" s="58">
        <v>9074</v>
      </c>
      <c r="T16" s="58">
        <f t="shared" si="1"/>
        <v>2775134</v>
      </c>
      <c r="W16" s="63" t="s">
        <v>45</v>
      </c>
      <c r="X16" s="64">
        <v>18</v>
      </c>
    </row>
    <row r="17" spans="1:24" ht="18.75">
      <c r="A17" s="5" t="s">
        <v>42</v>
      </c>
      <c r="B17" s="6">
        <v>10</v>
      </c>
      <c r="C17" s="15">
        <v>10</v>
      </c>
      <c r="D17" s="16">
        <v>0</v>
      </c>
      <c r="E17" s="16">
        <v>6</v>
      </c>
      <c r="F17" s="16">
        <v>1</v>
      </c>
      <c r="G17" s="16">
        <v>3</v>
      </c>
      <c r="H17" s="16">
        <v>0</v>
      </c>
      <c r="I17" s="17">
        <v>17</v>
      </c>
      <c r="J17" s="18">
        <v>6</v>
      </c>
      <c r="K17" s="56">
        <v>1</v>
      </c>
      <c r="L17" s="12">
        <v>3</v>
      </c>
      <c r="M17" s="12">
        <v>7</v>
      </c>
      <c r="N17" s="14">
        <v>3205</v>
      </c>
      <c r="O17" s="58">
        <v>40016857000</v>
      </c>
      <c r="P17" s="58">
        <v>218900000</v>
      </c>
      <c r="Q17" s="58">
        <f t="shared" si="0"/>
        <v>40235757000</v>
      </c>
      <c r="R17" s="58">
        <v>64050</v>
      </c>
      <c r="S17" s="58">
        <v>208</v>
      </c>
      <c r="T17" s="58">
        <f t="shared" si="1"/>
        <v>64258</v>
      </c>
      <c r="W17" s="55" t="s">
        <v>113</v>
      </c>
      <c r="X17" s="55">
        <f>SUM(X5:X16)</f>
        <v>65</v>
      </c>
    </row>
    <row r="18" spans="1:24" ht="18.75">
      <c r="A18" s="5" t="s">
        <v>44</v>
      </c>
      <c r="B18" s="6">
        <v>25</v>
      </c>
      <c r="C18" s="15">
        <v>25</v>
      </c>
      <c r="D18" s="16">
        <v>0</v>
      </c>
      <c r="E18" s="16">
        <v>17</v>
      </c>
      <c r="F18" s="16">
        <v>0</v>
      </c>
      <c r="G18" s="16">
        <v>6</v>
      </c>
      <c r="H18" s="21">
        <v>4</v>
      </c>
      <c r="I18" s="17">
        <v>50</v>
      </c>
      <c r="J18" s="18">
        <v>19</v>
      </c>
      <c r="K18" s="56">
        <v>0</v>
      </c>
      <c r="L18" s="12">
        <v>15</v>
      </c>
      <c r="M18" s="12">
        <v>16</v>
      </c>
      <c r="N18" s="14">
        <v>11640</v>
      </c>
      <c r="O18" s="58">
        <v>512141220448</v>
      </c>
      <c r="P18" s="58">
        <v>4579080000</v>
      </c>
      <c r="Q18" s="58">
        <f t="shared" si="0"/>
        <v>516720300448</v>
      </c>
      <c r="R18" s="58">
        <v>701444</v>
      </c>
      <c r="S18" s="58">
        <v>5125</v>
      </c>
      <c r="T18" s="58">
        <f t="shared" si="1"/>
        <v>706569</v>
      </c>
    </row>
    <row r="19" spans="1:24" ht="18.75">
      <c r="A19" s="5" t="s">
        <v>46</v>
      </c>
      <c r="B19" s="6">
        <v>2</v>
      </c>
      <c r="C19" s="15">
        <v>2</v>
      </c>
      <c r="D19" s="16">
        <v>0</v>
      </c>
      <c r="E19" s="16">
        <v>0</v>
      </c>
      <c r="F19" s="16">
        <v>0</v>
      </c>
      <c r="G19" s="16">
        <v>2</v>
      </c>
      <c r="H19" s="16">
        <v>0</v>
      </c>
      <c r="I19" s="17">
        <v>4</v>
      </c>
      <c r="J19" s="12">
        <v>0</v>
      </c>
      <c r="K19" s="12">
        <v>0</v>
      </c>
      <c r="L19" s="12">
        <v>4</v>
      </c>
      <c r="M19" s="12">
        <v>0</v>
      </c>
      <c r="N19" s="14">
        <v>544</v>
      </c>
      <c r="O19" s="58">
        <v>109716838000</v>
      </c>
      <c r="P19" s="58">
        <v>33000000</v>
      </c>
      <c r="Q19" s="58">
        <f t="shared" si="0"/>
        <v>109749838000</v>
      </c>
      <c r="R19" s="58">
        <v>163995</v>
      </c>
      <c r="S19" s="58">
        <v>30</v>
      </c>
      <c r="T19" s="58">
        <f t="shared" si="1"/>
        <v>164025</v>
      </c>
    </row>
    <row r="20" spans="1:24" ht="22.5">
      <c r="A20" s="5" t="s">
        <v>47</v>
      </c>
      <c r="B20" s="6">
        <v>10</v>
      </c>
      <c r="C20" s="15">
        <v>10</v>
      </c>
      <c r="D20" s="16">
        <v>0</v>
      </c>
      <c r="E20" s="16">
        <v>3</v>
      </c>
      <c r="F20" s="16">
        <v>5</v>
      </c>
      <c r="G20" s="16">
        <v>2</v>
      </c>
      <c r="H20" s="16">
        <v>0</v>
      </c>
      <c r="I20" s="17">
        <v>12</v>
      </c>
      <c r="J20" s="18">
        <v>5</v>
      </c>
      <c r="K20" s="56">
        <v>5</v>
      </c>
      <c r="L20" s="12">
        <v>2</v>
      </c>
      <c r="M20" s="12">
        <v>0</v>
      </c>
      <c r="N20" s="14">
        <v>2514</v>
      </c>
      <c r="O20" s="58">
        <v>71763117021</v>
      </c>
      <c r="P20" s="58">
        <v>7040000</v>
      </c>
      <c r="Q20" s="58">
        <f t="shared" si="0"/>
        <v>71770157021</v>
      </c>
      <c r="R20" s="58">
        <v>154432</v>
      </c>
      <c r="S20" s="58">
        <v>12</v>
      </c>
      <c r="T20" s="58">
        <f t="shared" si="1"/>
        <v>154444</v>
      </c>
      <c r="U20" s="39"/>
      <c r="W20" s="19"/>
    </row>
    <row r="21" spans="1:24" ht="18.75">
      <c r="A21" s="5" t="s">
        <v>48</v>
      </c>
      <c r="B21" s="6">
        <v>9</v>
      </c>
      <c r="C21" s="15">
        <v>9</v>
      </c>
      <c r="D21" s="16">
        <v>0</v>
      </c>
      <c r="E21" s="16">
        <v>6</v>
      </c>
      <c r="F21" s="16">
        <v>3</v>
      </c>
      <c r="G21" s="16">
        <v>0</v>
      </c>
      <c r="H21" s="16">
        <v>0</v>
      </c>
      <c r="I21" s="17">
        <v>9</v>
      </c>
      <c r="J21" s="18">
        <v>6</v>
      </c>
      <c r="K21" s="56">
        <v>3</v>
      </c>
      <c r="L21" s="12">
        <v>0</v>
      </c>
      <c r="M21" s="12">
        <v>0</v>
      </c>
      <c r="N21" s="14">
        <v>2396</v>
      </c>
      <c r="O21" s="58">
        <v>15306222000</v>
      </c>
      <c r="P21" s="58">
        <v>0</v>
      </c>
      <c r="Q21" s="58">
        <f t="shared" si="0"/>
        <v>15306222000</v>
      </c>
      <c r="R21" s="58">
        <v>32732</v>
      </c>
      <c r="S21" s="58">
        <v>0</v>
      </c>
      <c r="T21" s="58">
        <f t="shared" si="1"/>
        <v>32732</v>
      </c>
    </row>
    <row r="22" spans="1:24" ht="18.75">
      <c r="A22" s="5" t="s">
        <v>49</v>
      </c>
      <c r="B22" s="6">
        <v>25</v>
      </c>
      <c r="C22" s="15">
        <v>25</v>
      </c>
      <c r="D22" s="16">
        <v>0</v>
      </c>
      <c r="E22" s="16">
        <v>7</v>
      </c>
      <c r="F22" s="16">
        <v>6</v>
      </c>
      <c r="G22" s="16">
        <v>6</v>
      </c>
      <c r="H22" s="21">
        <v>6</v>
      </c>
      <c r="I22" s="17">
        <v>49</v>
      </c>
      <c r="J22" s="18">
        <v>10</v>
      </c>
      <c r="K22" s="56">
        <v>9</v>
      </c>
      <c r="L22" s="12">
        <v>13</v>
      </c>
      <c r="M22" s="12">
        <v>17</v>
      </c>
      <c r="N22" s="14">
        <v>11343</v>
      </c>
      <c r="O22" s="58">
        <v>1183629822000</v>
      </c>
      <c r="P22" s="58">
        <v>7492980000</v>
      </c>
      <c r="Q22" s="58">
        <f t="shared" si="0"/>
        <v>1191122802000</v>
      </c>
      <c r="R22" s="58">
        <v>1553553</v>
      </c>
      <c r="S22" s="58">
        <v>9042</v>
      </c>
      <c r="T22" s="58">
        <f t="shared" si="1"/>
        <v>1562595</v>
      </c>
    </row>
    <row r="23" spans="1:24" ht="18.75">
      <c r="A23" s="5" t="s">
        <v>50</v>
      </c>
      <c r="B23" s="6">
        <v>2</v>
      </c>
      <c r="C23" s="15">
        <v>2</v>
      </c>
      <c r="D23" s="16">
        <v>0</v>
      </c>
      <c r="E23" s="16">
        <v>0</v>
      </c>
      <c r="F23" s="16">
        <v>0</v>
      </c>
      <c r="G23" s="16">
        <v>2</v>
      </c>
      <c r="H23" s="21">
        <v>0</v>
      </c>
      <c r="I23" s="17">
        <v>4</v>
      </c>
      <c r="J23" s="12">
        <v>0</v>
      </c>
      <c r="K23" s="12">
        <v>0</v>
      </c>
      <c r="L23" s="12">
        <v>4</v>
      </c>
      <c r="M23" s="12">
        <v>0</v>
      </c>
      <c r="N23" s="14">
        <v>492</v>
      </c>
      <c r="O23" s="58">
        <v>120590588000</v>
      </c>
      <c r="P23" s="58">
        <v>0</v>
      </c>
      <c r="Q23" s="58">
        <f t="shared" si="0"/>
        <v>120590588000</v>
      </c>
      <c r="R23" s="58">
        <v>185111</v>
      </c>
      <c r="S23" s="58">
        <v>0</v>
      </c>
      <c r="T23" s="58">
        <f t="shared" si="1"/>
        <v>185111</v>
      </c>
    </row>
    <row r="24" spans="1:24" ht="18.75">
      <c r="A24" s="5" t="s">
        <v>51</v>
      </c>
      <c r="B24" s="6">
        <v>8</v>
      </c>
      <c r="C24" s="15">
        <v>8</v>
      </c>
      <c r="D24" s="16">
        <v>0</v>
      </c>
      <c r="E24" s="16">
        <v>6</v>
      </c>
      <c r="F24" s="16">
        <v>0</v>
      </c>
      <c r="G24" s="16">
        <v>1</v>
      </c>
      <c r="H24" s="21">
        <v>1</v>
      </c>
      <c r="I24" s="17">
        <v>15</v>
      </c>
      <c r="J24" s="18">
        <v>9</v>
      </c>
      <c r="K24" s="56">
        <v>0</v>
      </c>
      <c r="L24" s="12">
        <v>2</v>
      </c>
      <c r="M24" s="12">
        <v>4</v>
      </c>
      <c r="N24" s="14">
        <v>2324</v>
      </c>
      <c r="O24" s="58">
        <v>368217053977</v>
      </c>
      <c r="P24" s="58">
        <v>0</v>
      </c>
      <c r="Q24" s="58">
        <f t="shared" si="0"/>
        <v>368217053977</v>
      </c>
      <c r="R24" s="58">
        <v>569463</v>
      </c>
      <c r="S24" s="58">
        <v>0</v>
      </c>
      <c r="T24" s="58">
        <f t="shared" si="1"/>
        <v>569463</v>
      </c>
    </row>
    <row r="25" spans="1:24" ht="18.75">
      <c r="A25" s="5" t="s">
        <v>52</v>
      </c>
      <c r="B25" s="6">
        <v>9</v>
      </c>
      <c r="C25" s="15">
        <v>9</v>
      </c>
      <c r="D25" s="16">
        <v>0</v>
      </c>
      <c r="E25" s="16">
        <v>2</v>
      </c>
      <c r="F25" s="16">
        <v>4</v>
      </c>
      <c r="G25" s="16">
        <v>3</v>
      </c>
      <c r="H25" s="21">
        <v>0</v>
      </c>
      <c r="I25" s="17">
        <v>20</v>
      </c>
      <c r="J25" s="18">
        <v>3</v>
      </c>
      <c r="K25" s="56">
        <v>6</v>
      </c>
      <c r="L25" s="12">
        <v>11</v>
      </c>
      <c r="M25" s="12">
        <v>0</v>
      </c>
      <c r="N25" s="14">
        <v>2947</v>
      </c>
      <c r="O25" s="58">
        <v>165291482900</v>
      </c>
      <c r="P25" s="58">
        <v>72600000</v>
      </c>
      <c r="Q25" s="58">
        <f t="shared" si="0"/>
        <v>165364082900</v>
      </c>
      <c r="R25" s="58">
        <v>239040</v>
      </c>
      <c r="S25" s="58">
        <v>66</v>
      </c>
      <c r="T25" s="58">
        <f t="shared" si="1"/>
        <v>239106</v>
      </c>
    </row>
    <row r="26" spans="1:24" ht="18.75">
      <c r="A26" s="5" t="s">
        <v>53</v>
      </c>
      <c r="B26" s="6">
        <v>17</v>
      </c>
      <c r="C26" s="15">
        <v>17</v>
      </c>
      <c r="D26" s="16">
        <v>0</v>
      </c>
      <c r="E26" s="16">
        <v>11</v>
      </c>
      <c r="F26" s="16">
        <v>0</v>
      </c>
      <c r="G26" s="16">
        <v>4</v>
      </c>
      <c r="H26" s="21">
        <v>2</v>
      </c>
      <c r="I26" s="17">
        <v>20</v>
      </c>
      <c r="J26" s="18">
        <v>11</v>
      </c>
      <c r="K26" s="56">
        <v>0</v>
      </c>
      <c r="L26" s="12">
        <v>6</v>
      </c>
      <c r="M26" s="12">
        <v>3</v>
      </c>
      <c r="N26" s="14">
        <v>5522</v>
      </c>
      <c r="O26" s="59">
        <v>142315948000</v>
      </c>
      <c r="P26" s="59">
        <v>0</v>
      </c>
      <c r="Q26" s="59">
        <f t="shared" si="0"/>
        <v>142315948000</v>
      </c>
      <c r="R26" s="59">
        <v>202559</v>
      </c>
      <c r="S26" s="59">
        <v>0</v>
      </c>
      <c r="T26" s="58">
        <f t="shared" si="1"/>
        <v>202559</v>
      </c>
    </row>
    <row r="27" spans="1:24" ht="18.75">
      <c r="A27" s="5" t="s">
        <v>54</v>
      </c>
      <c r="B27" s="6">
        <v>4</v>
      </c>
      <c r="C27" s="15">
        <v>3</v>
      </c>
      <c r="D27" s="16">
        <v>1</v>
      </c>
      <c r="E27" s="16">
        <v>3</v>
      </c>
      <c r="F27" s="16">
        <v>1</v>
      </c>
      <c r="G27" s="16">
        <v>0</v>
      </c>
      <c r="H27" s="21">
        <v>0</v>
      </c>
      <c r="I27" s="17">
        <v>4</v>
      </c>
      <c r="J27" s="18">
        <v>3</v>
      </c>
      <c r="K27" s="56">
        <v>1</v>
      </c>
      <c r="L27" s="12">
        <v>0</v>
      </c>
      <c r="M27" s="12">
        <v>0</v>
      </c>
      <c r="N27" s="14">
        <v>1284</v>
      </c>
      <c r="O27" s="60">
        <v>0</v>
      </c>
      <c r="P27" s="60">
        <v>0</v>
      </c>
      <c r="Q27" s="61">
        <f t="shared" si="0"/>
        <v>0</v>
      </c>
      <c r="R27" s="60">
        <v>0</v>
      </c>
      <c r="S27" s="60">
        <v>0</v>
      </c>
      <c r="T27" s="58">
        <f t="shared" si="1"/>
        <v>0</v>
      </c>
    </row>
    <row r="28" spans="1:24" ht="18.75">
      <c r="A28" s="5" t="s">
        <v>55</v>
      </c>
      <c r="B28" s="6">
        <v>7</v>
      </c>
      <c r="C28" s="15">
        <v>7</v>
      </c>
      <c r="D28" s="16">
        <v>0</v>
      </c>
      <c r="E28" s="16">
        <v>4</v>
      </c>
      <c r="F28" s="16">
        <v>0</v>
      </c>
      <c r="G28" s="16">
        <v>3</v>
      </c>
      <c r="H28" s="21">
        <v>0</v>
      </c>
      <c r="I28" s="17">
        <v>12</v>
      </c>
      <c r="J28" s="18">
        <v>4</v>
      </c>
      <c r="K28" s="56">
        <v>0</v>
      </c>
      <c r="L28" s="12">
        <v>8</v>
      </c>
      <c r="M28" s="12">
        <v>0</v>
      </c>
      <c r="N28" s="14">
        <v>1892</v>
      </c>
      <c r="O28" s="58">
        <v>161393246000</v>
      </c>
      <c r="P28" s="58">
        <v>34760000</v>
      </c>
      <c r="Q28" s="58">
        <f t="shared" si="0"/>
        <v>161428006000</v>
      </c>
      <c r="R28" s="58">
        <v>252719</v>
      </c>
      <c r="S28" s="58">
        <v>41</v>
      </c>
      <c r="T28" s="58">
        <f t="shared" si="1"/>
        <v>252760</v>
      </c>
    </row>
    <row r="29" spans="1:24" ht="18.75">
      <c r="A29" s="5" t="s">
        <v>56</v>
      </c>
      <c r="B29" s="6">
        <v>4</v>
      </c>
      <c r="C29" s="15">
        <v>4</v>
      </c>
      <c r="D29" s="16">
        <v>0</v>
      </c>
      <c r="E29" s="16">
        <v>4</v>
      </c>
      <c r="F29" s="16">
        <v>0</v>
      </c>
      <c r="G29" s="16">
        <v>0</v>
      </c>
      <c r="H29" s="21">
        <v>0</v>
      </c>
      <c r="I29" s="17">
        <v>4</v>
      </c>
      <c r="J29" s="18">
        <v>4</v>
      </c>
      <c r="K29" s="56">
        <v>0</v>
      </c>
      <c r="L29" s="12">
        <v>0</v>
      </c>
      <c r="M29" s="12">
        <v>0</v>
      </c>
      <c r="N29" s="14">
        <v>975</v>
      </c>
      <c r="O29" s="58">
        <v>1534560000</v>
      </c>
      <c r="P29" s="58">
        <v>0</v>
      </c>
      <c r="Q29" s="58">
        <f t="shared" si="0"/>
        <v>1534560000</v>
      </c>
      <c r="R29" s="58">
        <v>3356</v>
      </c>
      <c r="S29" s="58">
        <v>0</v>
      </c>
      <c r="T29" s="58">
        <f t="shared" si="1"/>
        <v>3356</v>
      </c>
    </row>
    <row r="30" spans="1:24" ht="18.75">
      <c r="A30" s="5" t="s">
        <v>57</v>
      </c>
      <c r="B30" s="6">
        <v>9</v>
      </c>
      <c r="C30" s="15">
        <v>9</v>
      </c>
      <c r="D30" s="16">
        <v>0</v>
      </c>
      <c r="E30" s="16">
        <v>2</v>
      </c>
      <c r="F30" s="16">
        <v>3</v>
      </c>
      <c r="G30" s="16">
        <v>0</v>
      </c>
      <c r="H30" s="21">
        <v>4</v>
      </c>
      <c r="I30" s="17">
        <v>21</v>
      </c>
      <c r="J30" s="18">
        <v>2</v>
      </c>
      <c r="K30" s="56">
        <v>4</v>
      </c>
      <c r="L30" s="12">
        <v>0</v>
      </c>
      <c r="M30" s="12">
        <v>15</v>
      </c>
      <c r="N30" s="14">
        <v>3557</v>
      </c>
      <c r="O30" s="58">
        <v>208727708000</v>
      </c>
      <c r="P30" s="58">
        <v>221980000</v>
      </c>
      <c r="Q30" s="58">
        <f t="shared" si="0"/>
        <v>208949688000</v>
      </c>
      <c r="R30" s="58">
        <v>291991</v>
      </c>
      <c r="S30" s="58">
        <v>270</v>
      </c>
      <c r="T30" s="58">
        <f t="shared" si="1"/>
        <v>292261</v>
      </c>
    </row>
    <row r="31" spans="1:24" ht="18.75">
      <c r="A31" s="5" t="s">
        <v>58</v>
      </c>
      <c r="B31" s="6">
        <v>12</v>
      </c>
      <c r="C31" s="15">
        <v>12</v>
      </c>
      <c r="D31" s="16">
        <v>0</v>
      </c>
      <c r="E31" s="16">
        <v>1</v>
      </c>
      <c r="F31" s="16">
        <v>1</v>
      </c>
      <c r="G31" s="16">
        <v>8</v>
      </c>
      <c r="H31" s="21">
        <v>2</v>
      </c>
      <c r="I31" s="17">
        <v>15</v>
      </c>
      <c r="J31" s="18">
        <v>2</v>
      </c>
      <c r="K31" s="56">
        <v>1</v>
      </c>
      <c r="L31" s="12">
        <v>8</v>
      </c>
      <c r="M31" s="12">
        <v>4</v>
      </c>
      <c r="N31" s="14">
        <v>4861</v>
      </c>
      <c r="O31" s="58">
        <v>305489227000</v>
      </c>
      <c r="P31" s="58">
        <v>636460000</v>
      </c>
      <c r="Q31" s="58">
        <f t="shared" si="0"/>
        <v>306125687000</v>
      </c>
      <c r="R31" s="58">
        <v>454955</v>
      </c>
      <c r="S31" s="58">
        <v>795</v>
      </c>
      <c r="T31" s="58">
        <f t="shared" si="1"/>
        <v>455750</v>
      </c>
    </row>
    <row r="32" spans="1:24" ht="18.75">
      <c r="A32" s="5" t="s">
        <v>59</v>
      </c>
      <c r="B32" s="6">
        <v>6</v>
      </c>
      <c r="C32" s="15">
        <v>5</v>
      </c>
      <c r="D32" s="16">
        <v>1</v>
      </c>
      <c r="E32" s="16">
        <v>4</v>
      </c>
      <c r="F32" s="16">
        <v>0</v>
      </c>
      <c r="G32" s="16">
        <v>0</v>
      </c>
      <c r="H32" s="21">
        <v>2</v>
      </c>
      <c r="I32" s="17">
        <v>10</v>
      </c>
      <c r="J32" s="18">
        <v>6</v>
      </c>
      <c r="K32" s="56">
        <v>0</v>
      </c>
      <c r="L32" s="12">
        <v>0</v>
      </c>
      <c r="M32" s="12">
        <v>4</v>
      </c>
      <c r="N32" s="14">
        <v>2372</v>
      </c>
      <c r="O32" s="58">
        <v>90814904000</v>
      </c>
      <c r="P32" s="58">
        <v>57420000</v>
      </c>
      <c r="Q32" s="58">
        <f t="shared" si="0"/>
        <v>90872324000</v>
      </c>
      <c r="R32" s="58">
        <v>176770</v>
      </c>
      <c r="S32" s="58">
        <v>96</v>
      </c>
      <c r="T32" s="58">
        <f t="shared" si="1"/>
        <v>176866</v>
      </c>
    </row>
    <row r="33" spans="1:20" ht="18.75">
      <c r="A33" s="5" t="s">
        <v>60</v>
      </c>
      <c r="B33" s="6">
        <v>16</v>
      </c>
      <c r="C33" s="15">
        <v>15</v>
      </c>
      <c r="D33" s="16">
        <v>1</v>
      </c>
      <c r="E33" s="16">
        <v>8</v>
      </c>
      <c r="F33" s="16">
        <v>1</v>
      </c>
      <c r="G33" s="16">
        <v>3</v>
      </c>
      <c r="H33" s="21">
        <v>4</v>
      </c>
      <c r="I33" s="17">
        <v>30</v>
      </c>
      <c r="J33" s="18">
        <v>9</v>
      </c>
      <c r="K33" s="56">
        <v>1</v>
      </c>
      <c r="L33" s="12">
        <v>7</v>
      </c>
      <c r="M33" s="12">
        <v>13</v>
      </c>
      <c r="N33" s="14">
        <v>6410</v>
      </c>
      <c r="O33" s="58">
        <v>460749243569</v>
      </c>
      <c r="P33" s="58">
        <v>430870000</v>
      </c>
      <c r="Q33" s="58">
        <f t="shared" si="0"/>
        <v>461180113569</v>
      </c>
      <c r="R33" s="58">
        <v>670654</v>
      </c>
      <c r="S33" s="58">
        <v>447</v>
      </c>
      <c r="T33" s="58">
        <f t="shared" si="1"/>
        <v>671101</v>
      </c>
    </row>
    <row r="34" spans="1:20" ht="18.75">
      <c r="A34" s="5" t="s">
        <v>61</v>
      </c>
      <c r="B34" s="6">
        <v>10</v>
      </c>
      <c r="C34" s="15">
        <v>10</v>
      </c>
      <c r="D34" s="16">
        <v>0</v>
      </c>
      <c r="E34" s="16">
        <v>1</v>
      </c>
      <c r="F34" s="16">
        <v>0</v>
      </c>
      <c r="G34" s="16">
        <v>8</v>
      </c>
      <c r="H34" s="21">
        <v>1</v>
      </c>
      <c r="I34" s="17">
        <v>14</v>
      </c>
      <c r="J34" s="18">
        <v>1</v>
      </c>
      <c r="K34" s="56">
        <v>0</v>
      </c>
      <c r="L34" s="12">
        <v>10</v>
      </c>
      <c r="M34" s="12">
        <v>3</v>
      </c>
      <c r="N34" s="14">
        <v>4543</v>
      </c>
      <c r="O34" s="58">
        <v>102696011604</v>
      </c>
      <c r="P34" s="58">
        <v>87400000</v>
      </c>
      <c r="Q34" s="58">
        <f t="shared" si="0"/>
        <v>102783411604</v>
      </c>
      <c r="R34" s="58">
        <v>129879</v>
      </c>
      <c r="S34" s="58">
        <v>55</v>
      </c>
      <c r="T34" s="58">
        <f t="shared" si="1"/>
        <v>129934</v>
      </c>
    </row>
    <row r="35" spans="1:20" ht="18.75">
      <c r="A35" s="5" t="s">
        <v>62</v>
      </c>
      <c r="B35" s="6">
        <v>9</v>
      </c>
      <c r="C35" s="15">
        <v>9</v>
      </c>
      <c r="D35" s="16">
        <v>0</v>
      </c>
      <c r="E35" s="16">
        <v>4</v>
      </c>
      <c r="F35" s="16">
        <v>1</v>
      </c>
      <c r="G35" s="16">
        <v>2</v>
      </c>
      <c r="H35" s="21">
        <v>2</v>
      </c>
      <c r="I35" s="17">
        <v>13</v>
      </c>
      <c r="J35" s="18">
        <v>4</v>
      </c>
      <c r="K35" s="56">
        <v>1</v>
      </c>
      <c r="L35" s="12">
        <v>2</v>
      </c>
      <c r="M35" s="12">
        <v>6</v>
      </c>
      <c r="N35" s="14">
        <v>2523</v>
      </c>
      <c r="O35" s="58">
        <v>291659810000</v>
      </c>
      <c r="P35" s="58">
        <v>0</v>
      </c>
      <c r="Q35" s="58">
        <f t="shared" si="0"/>
        <v>291659810000</v>
      </c>
      <c r="R35" s="58">
        <v>324537</v>
      </c>
      <c r="S35" s="58">
        <v>0</v>
      </c>
      <c r="T35" s="58">
        <f t="shared" si="1"/>
        <v>324537</v>
      </c>
    </row>
    <row r="36" spans="1:20" ht="18.75">
      <c r="A36" s="5" t="s">
        <v>63</v>
      </c>
      <c r="B36" s="6">
        <v>8</v>
      </c>
      <c r="C36" s="15">
        <v>8</v>
      </c>
      <c r="D36" s="16">
        <v>0</v>
      </c>
      <c r="E36" s="16">
        <v>6</v>
      </c>
      <c r="F36" s="16">
        <v>1</v>
      </c>
      <c r="G36" s="16">
        <v>1</v>
      </c>
      <c r="H36" s="21">
        <v>0</v>
      </c>
      <c r="I36" s="17">
        <v>15</v>
      </c>
      <c r="J36" s="18">
        <v>7</v>
      </c>
      <c r="K36" s="56">
        <v>4</v>
      </c>
      <c r="L36" s="12">
        <v>3</v>
      </c>
      <c r="M36" s="12">
        <v>0</v>
      </c>
      <c r="N36" s="14">
        <v>2919</v>
      </c>
      <c r="O36" s="58">
        <v>201090407000</v>
      </c>
      <c r="P36" s="58">
        <v>0</v>
      </c>
      <c r="Q36" s="58">
        <f t="shared" si="0"/>
        <v>201090407000</v>
      </c>
      <c r="R36" s="58">
        <v>317929</v>
      </c>
      <c r="S36" s="58">
        <v>0</v>
      </c>
      <c r="T36" s="58">
        <f t="shared" si="1"/>
        <v>317929</v>
      </c>
    </row>
    <row r="37" spans="1:20" ht="19.5" thickBot="1">
      <c r="A37" s="22" t="s">
        <v>64</v>
      </c>
      <c r="B37" s="6">
        <v>12</v>
      </c>
      <c r="C37" s="23">
        <v>12</v>
      </c>
      <c r="D37" s="24">
        <v>0</v>
      </c>
      <c r="E37" s="24">
        <v>8</v>
      </c>
      <c r="F37" s="24">
        <v>0</v>
      </c>
      <c r="G37" s="24">
        <v>1</v>
      </c>
      <c r="H37" s="25">
        <v>3</v>
      </c>
      <c r="I37" s="26">
        <v>25</v>
      </c>
      <c r="J37" s="27">
        <v>8</v>
      </c>
      <c r="K37" s="57">
        <v>0</v>
      </c>
      <c r="L37" s="12">
        <v>4</v>
      </c>
      <c r="M37" s="12">
        <v>13</v>
      </c>
      <c r="N37" s="28">
        <v>4870</v>
      </c>
      <c r="O37" s="58">
        <v>170424540296</v>
      </c>
      <c r="P37" s="58">
        <v>0</v>
      </c>
      <c r="Q37" s="58">
        <f t="shared" si="0"/>
        <v>170424540296</v>
      </c>
      <c r="R37" s="58">
        <v>224288</v>
      </c>
      <c r="S37" s="58">
        <v>0</v>
      </c>
      <c r="T37" s="58">
        <f t="shared" si="1"/>
        <v>224288</v>
      </c>
    </row>
    <row r="38" spans="1:20" ht="21">
      <c r="A38" s="29" t="s">
        <v>65</v>
      </c>
      <c r="B38" s="30">
        <f>SUM(B6:B37)</f>
        <v>440</v>
      </c>
      <c r="C38" s="30">
        <f>SUM(C6:C37)</f>
        <v>433</v>
      </c>
      <c r="D38" s="30">
        <f t="shared" ref="D38:H38" si="2">SUM(D6:D37)</f>
        <v>15</v>
      </c>
      <c r="E38" s="30">
        <f>SUM(E6:E37)</f>
        <v>173</v>
      </c>
      <c r="F38" s="30">
        <f>SUM(F6:F37)</f>
        <v>43</v>
      </c>
      <c r="G38" s="30">
        <f t="shared" si="2"/>
        <v>135</v>
      </c>
      <c r="H38" s="30">
        <f t="shared" si="2"/>
        <v>95</v>
      </c>
      <c r="I38" s="30">
        <f>SUM(I6:I37)</f>
        <v>990</v>
      </c>
      <c r="J38" s="30">
        <f t="shared" ref="J38:N38" si="3">SUM(J6:J37)</f>
        <v>203</v>
      </c>
      <c r="K38" s="30">
        <f>SUM(K9:K37)</f>
        <v>40</v>
      </c>
      <c r="L38" s="30">
        <f t="shared" si="3"/>
        <v>292</v>
      </c>
      <c r="M38" s="30">
        <f t="shared" si="3"/>
        <v>448</v>
      </c>
      <c r="N38" s="31">
        <f t="shared" si="3"/>
        <v>187785</v>
      </c>
      <c r="O38" s="62">
        <f t="shared" ref="O38:T38" si="4">SUM(O6:O37)</f>
        <v>17843813821948</v>
      </c>
      <c r="P38" s="62">
        <f t="shared" si="4"/>
        <v>107454432001</v>
      </c>
      <c r="Q38" s="62">
        <f t="shared" si="4"/>
        <v>17951268253949</v>
      </c>
      <c r="R38" s="62">
        <f t="shared" si="4"/>
        <v>22887286</v>
      </c>
      <c r="S38" s="62">
        <f t="shared" si="4"/>
        <v>101473</v>
      </c>
      <c r="T38" s="62">
        <f t="shared" si="4"/>
        <v>22988759</v>
      </c>
    </row>
    <row r="39" spans="1:20" ht="18.75">
      <c r="A39" s="94" t="s">
        <v>66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32"/>
      <c r="O39" s="32"/>
      <c r="P39" s="32"/>
      <c r="Q39" s="32"/>
      <c r="R39" s="32"/>
      <c r="S39" s="32"/>
      <c r="T39" s="32"/>
    </row>
    <row r="40" spans="1:20" ht="18.75">
      <c r="A40" s="66" t="s">
        <v>67</v>
      </c>
      <c r="B40" s="67"/>
      <c r="N40" s="32"/>
      <c r="O40" s="32"/>
      <c r="P40" s="32"/>
      <c r="Q40" s="32"/>
      <c r="R40" s="32"/>
      <c r="S40" s="32"/>
      <c r="T40" s="32"/>
    </row>
    <row r="41" spans="1:20">
      <c r="N41" s="32"/>
      <c r="O41" s="32"/>
      <c r="P41" s="32"/>
      <c r="Q41" s="32"/>
      <c r="R41" s="32"/>
      <c r="S41" s="32"/>
      <c r="T41" s="32"/>
    </row>
    <row r="42" spans="1:20" ht="31.5">
      <c r="B42" s="35"/>
      <c r="I42" s="33"/>
      <c r="J42" s="33"/>
      <c r="K42" s="33"/>
      <c r="L42" s="33"/>
      <c r="M42" s="33"/>
      <c r="N42" s="33"/>
      <c r="O42" s="36"/>
      <c r="P42" s="36"/>
      <c r="Q42" s="36"/>
      <c r="R42" s="36"/>
      <c r="S42" s="36"/>
      <c r="T42" s="36"/>
    </row>
    <row r="43" spans="1:20" ht="31.5">
      <c r="B43" s="35"/>
      <c r="I43" s="33"/>
      <c r="J43" s="33"/>
      <c r="K43" s="33"/>
      <c r="L43" s="33"/>
      <c r="M43" s="33"/>
      <c r="N43" s="33"/>
      <c r="O43" s="37"/>
      <c r="P43" s="37"/>
      <c r="Q43" s="37"/>
      <c r="R43" s="37"/>
      <c r="S43" s="37"/>
      <c r="T43" s="37"/>
    </row>
    <row r="44" spans="1:20" ht="31.5">
      <c r="B44" s="35"/>
      <c r="I44" s="33"/>
      <c r="J44" s="33"/>
      <c r="K44" s="33"/>
      <c r="L44" s="33"/>
      <c r="M44" s="33"/>
      <c r="N44" s="33"/>
      <c r="O44" s="37"/>
      <c r="P44" s="37"/>
      <c r="Q44" s="37"/>
      <c r="R44" s="37"/>
      <c r="S44" s="37"/>
      <c r="T44" s="37"/>
    </row>
    <row r="45" spans="1:20">
      <c r="B45" s="35"/>
      <c r="I45" s="33"/>
      <c r="J45" s="33"/>
      <c r="K45" s="33"/>
      <c r="L45" s="33"/>
      <c r="M45" s="33"/>
      <c r="N45" s="33"/>
    </row>
    <row r="46" spans="1:20">
      <c r="B46" s="35"/>
      <c r="I46" s="33"/>
      <c r="J46" s="33"/>
      <c r="K46" s="33"/>
      <c r="L46" s="33"/>
      <c r="M46" s="33"/>
      <c r="N46" s="33"/>
    </row>
    <row r="47" spans="1:20">
      <c r="B47" s="35"/>
      <c r="I47" s="33"/>
      <c r="J47" s="33"/>
      <c r="K47" s="33"/>
      <c r="L47" s="33"/>
      <c r="M47" s="33"/>
      <c r="N47" s="33"/>
    </row>
    <row r="48" spans="1:20">
      <c r="B48" s="35"/>
      <c r="I48" s="33"/>
      <c r="J48" s="33"/>
      <c r="K48" s="33"/>
      <c r="L48" s="33"/>
      <c r="M48" s="33"/>
      <c r="N48" s="33"/>
    </row>
    <row r="49" spans="2:14">
      <c r="B49" s="35"/>
      <c r="I49" s="33"/>
      <c r="J49" s="33"/>
      <c r="K49" s="33"/>
      <c r="L49" s="33"/>
      <c r="M49" s="33"/>
      <c r="N49" s="33"/>
    </row>
    <row r="50" spans="2:14">
      <c r="B50" s="35"/>
      <c r="I50" s="33"/>
      <c r="J50" s="33"/>
      <c r="K50" s="33"/>
      <c r="L50" s="33"/>
      <c r="M50" s="33"/>
      <c r="N50" s="33"/>
    </row>
    <row r="51" spans="2:14">
      <c r="B51" s="35"/>
      <c r="I51" s="33"/>
      <c r="J51" s="33"/>
      <c r="K51" s="33"/>
      <c r="L51" s="33"/>
      <c r="M51" s="33"/>
      <c r="N51" s="33"/>
    </row>
    <row r="52" spans="2:14">
      <c r="B52" s="35"/>
      <c r="I52" s="33"/>
      <c r="J52" s="33"/>
      <c r="K52" s="33"/>
      <c r="L52" s="33"/>
      <c r="M52" s="33"/>
      <c r="N52" s="33"/>
    </row>
  </sheetData>
  <mergeCells count="32">
    <mergeCell ref="A1:Z1"/>
    <mergeCell ref="A39:M39"/>
    <mergeCell ref="B3:B5"/>
    <mergeCell ref="I3:I5"/>
    <mergeCell ref="N2:N5"/>
    <mergeCell ref="O4:O5"/>
    <mergeCell ref="P4:P5"/>
    <mergeCell ref="Q4:Q5"/>
    <mergeCell ref="R4:R5"/>
    <mergeCell ref="S4:S5"/>
    <mergeCell ref="T4:T5"/>
    <mergeCell ref="B2:H2"/>
    <mergeCell ref="I2:M2"/>
    <mergeCell ref="W2:Z3"/>
    <mergeCell ref="F4:F5"/>
    <mergeCell ref="K4:K5"/>
    <mergeCell ref="A40:B40"/>
    <mergeCell ref="J4:J5"/>
    <mergeCell ref="L4:L5"/>
    <mergeCell ref="R2:T3"/>
    <mergeCell ref="U2:V3"/>
    <mergeCell ref="A3:A5"/>
    <mergeCell ref="J3:M3"/>
    <mergeCell ref="O2:Q3"/>
    <mergeCell ref="M4:M5"/>
    <mergeCell ref="E4:E5"/>
    <mergeCell ref="G4:G5"/>
    <mergeCell ref="H4:H5"/>
    <mergeCell ref="C4:C5"/>
    <mergeCell ref="D4:D5"/>
    <mergeCell ref="C3:D3"/>
    <mergeCell ref="E3:H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J9"/>
  <sheetViews>
    <sheetView rightToLeft="1" workbookViewId="0">
      <selection activeCell="B4" sqref="B4"/>
    </sheetView>
  </sheetViews>
  <sheetFormatPr defaultRowHeight="15"/>
  <cols>
    <col min="1" max="1" width="29.85546875" customWidth="1"/>
    <col min="2" max="2" width="48.140625" customWidth="1"/>
    <col min="3" max="3" width="20.28515625" customWidth="1"/>
    <col min="4" max="4" width="17.28515625" customWidth="1"/>
    <col min="5" max="5" width="11.7109375" bestFit="1" customWidth="1"/>
    <col min="6" max="6" width="23.42578125" customWidth="1"/>
    <col min="7" max="7" width="18.42578125" customWidth="1"/>
    <col min="8" max="8" width="11.7109375" customWidth="1"/>
    <col min="9" max="9" width="12.85546875" customWidth="1"/>
    <col min="10" max="10" width="27.42578125" customWidth="1"/>
  </cols>
  <sheetData>
    <row r="1" spans="1:10" ht="28.5">
      <c r="A1" s="107" t="s">
        <v>75</v>
      </c>
      <c r="B1" s="108"/>
      <c r="C1" s="108"/>
      <c r="D1" s="108"/>
      <c r="E1" s="108"/>
      <c r="F1" s="108"/>
      <c r="G1" s="108"/>
      <c r="H1" s="108"/>
      <c r="I1" s="108"/>
      <c r="J1" s="109"/>
    </row>
    <row r="2" spans="1:10" ht="48">
      <c r="A2" s="41" t="s">
        <v>76</v>
      </c>
      <c r="B2" s="41" t="s">
        <v>77</v>
      </c>
      <c r="C2" s="41" t="s">
        <v>78</v>
      </c>
      <c r="D2" s="41" t="s">
        <v>79</v>
      </c>
      <c r="E2" s="41" t="s">
        <v>80</v>
      </c>
      <c r="F2" s="41" t="s">
        <v>81</v>
      </c>
      <c r="G2" s="41" t="s">
        <v>82</v>
      </c>
      <c r="H2" s="41" t="s">
        <v>83</v>
      </c>
      <c r="I2" s="41" t="s">
        <v>84</v>
      </c>
      <c r="J2" s="42" t="s">
        <v>85</v>
      </c>
    </row>
    <row r="3" spans="1:10" ht="125.25" customHeight="1">
      <c r="A3" s="43" t="s">
        <v>86</v>
      </c>
      <c r="B3" s="44" t="s">
        <v>109</v>
      </c>
      <c r="C3" s="45" t="s">
        <v>87</v>
      </c>
      <c r="D3" s="46" t="s">
        <v>88</v>
      </c>
      <c r="E3" s="45" t="s">
        <v>89</v>
      </c>
      <c r="F3" s="47" t="s">
        <v>87</v>
      </c>
      <c r="G3" s="47" t="s">
        <v>87</v>
      </c>
      <c r="H3" s="46"/>
      <c r="I3" s="48" t="s">
        <v>90</v>
      </c>
      <c r="J3" s="47" t="s">
        <v>91</v>
      </c>
    </row>
    <row r="4" spans="1:10" ht="137.25" customHeight="1">
      <c r="A4" s="49" t="s">
        <v>92</v>
      </c>
      <c r="B4" s="50" t="s">
        <v>93</v>
      </c>
      <c r="C4" s="45" t="s">
        <v>87</v>
      </c>
      <c r="D4" s="46" t="s">
        <v>94</v>
      </c>
      <c r="E4" s="45" t="s">
        <v>89</v>
      </c>
      <c r="F4" s="47" t="s">
        <v>87</v>
      </c>
      <c r="G4" s="47" t="s">
        <v>87</v>
      </c>
      <c r="H4" s="48"/>
      <c r="I4" s="46" t="s">
        <v>90</v>
      </c>
      <c r="J4" s="51" t="s">
        <v>91</v>
      </c>
    </row>
    <row r="5" spans="1:10" ht="129" customHeight="1">
      <c r="A5" s="49" t="s">
        <v>95</v>
      </c>
      <c r="B5" s="52" t="s">
        <v>96</v>
      </c>
      <c r="C5" s="45" t="s">
        <v>87</v>
      </c>
      <c r="D5" s="46" t="s">
        <v>97</v>
      </c>
      <c r="E5" s="45" t="s">
        <v>89</v>
      </c>
      <c r="F5" s="47" t="s">
        <v>87</v>
      </c>
      <c r="G5" s="47" t="s">
        <v>87</v>
      </c>
      <c r="H5" s="48"/>
      <c r="I5" s="46" t="s">
        <v>90</v>
      </c>
      <c r="J5" s="51" t="s">
        <v>91</v>
      </c>
    </row>
    <row r="6" spans="1:10" ht="92.25" customHeight="1">
      <c r="A6" s="43" t="s">
        <v>98</v>
      </c>
      <c r="B6" s="53"/>
      <c r="C6" s="48" t="s">
        <v>115</v>
      </c>
      <c r="D6" s="46" t="s">
        <v>99</v>
      </c>
      <c r="E6" s="46" t="s">
        <v>100</v>
      </c>
      <c r="F6" s="47" t="s">
        <v>87</v>
      </c>
      <c r="G6" s="47" t="s">
        <v>87</v>
      </c>
      <c r="H6" s="47" t="s">
        <v>101</v>
      </c>
      <c r="I6" s="46" t="s">
        <v>90</v>
      </c>
      <c r="J6" s="51" t="s">
        <v>91</v>
      </c>
    </row>
    <row r="7" spans="1:10" ht="104.25" customHeight="1">
      <c r="A7" s="43" t="s">
        <v>114</v>
      </c>
      <c r="B7" s="53" t="s">
        <v>102</v>
      </c>
      <c r="C7" s="45" t="s">
        <v>87</v>
      </c>
      <c r="D7" s="46" t="s">
        <v>103</v>
      </c>
      <c r="E7" s="45" t="s">
        <v>89</v>
      </c>
      <c r="F7" s="47" t="s">
        <v>87</v>
      </c>
      <c r="G7" s="47" t="s">
        <v>87</v>
      </c>
      <c r="H7" s="46"/>
      <c r="I7" s="48" t="s">
        <v>90</v>
      </c>
      <c r="J7" s="51" t="s">
        <v>91</v>
      </c>
    </row>
    <row r="8" spans="1:10" ht="104.25" customHeight="1">
      <c r="A8" s="43" t="s">
        <v>3</v>
      </c>
      <c r="B8" s="54" t="s">
        <v>104</v>
      </c>
      <c r="C8" s="45" t="s">
        <v>87</v>
      </c>
      <c r="D8" s="45" t="s">
        <v>105</v>
      </c>
      <c r="E8" s="45" t="s">
        <v>89</v>
      </c>
      <c r="F8" s="47" t="s">
        <v>87</v>
      </c>
      <c r="G8" s="47" t="s">
        <v>87</v>
      </c>
      <c r="H8" s="46"/>
      <c r="I8" s="46" t="s">
        <v>90</v>
      </c>
      <c r="J8" s="51" t="s">
        <v>91</v>
      </c>
    </row>
    <row r="9" spans="1:10" ht="98.25" customHeight="1">
      <c r="A9" s="49" t="s">
        <v>106</v>
      </c>
      <c r="B9" s="47" t="s">
        <v>108</v>
      </c>
      <c r="C9" s="47" t="s">
        <v>87</v>
      </c>
      <c r="D9" s="47" t="s">
        <v>105</v>
      </c>
      <c r="E9" s="47" t="s">
        <v>89</v>
      </c>
      <c r="F9" s="47" t="s">
        <v>87</v>
      </c>
      <c r="G9" s="47" t="s">
        <v>87</v>
      </c>
      <c r="H9" s="47" t="s">
        <v>101</v>
      </c>
      <c r="I9" s="46" t="s">
        <v>107</v>
      </c>
      <c r="J9" s="51" t="s">
        <v>91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آمار رسمی</vt:lpstr>
      <vt:lpstr>فراداده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Nasrin Nemati</dc:creator>
  <cp:lastModifiedBy>pc</cp:lastModifiedBy>
  <cp:lastPrinted>2026-05-04T08:49:04Z</cp:lastPrinted>
  <dcterms:created xsi:type="dcterms:W3CDTF">2025-11-08T09:18:44Z</dcterms:created>
  <dcterms:modified xsi:type="dcterms:W3CDTF">2026-06-06T06:32:21Z</dcterms:modified>
</cp:coreProperties>
</file>